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<sst xmlns="http://schemas.openxmlformats.org/spreadsheetml/2006/main" count="52" uniqueCount="36">
  <si>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Ед.изм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</si>
  <si>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</si>
  <si>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</si>
  <si>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</si>
  <si>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</si>
  <si>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</si>
  <si>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</si>
  <si>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</si>
  <si>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</si>
  <si>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</si>
  <si>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</si>
  <si>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</si>
  <si>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</si>
  <si>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ОАО "Мобильные Телесистемы"</t>
  </si>
  <si>
    <t>ООО " Лауша Файбер Судогда"</t>
  </si>
  <si>
    <t>ЗАО "Мобиком-Центр"</t>
  </si>
  <si>
    <t>ОАО НПО "Стеклопластик"ОП ПТК"Судогда"</t>
  </si>
  <si>
    <t>кВтч</t>
  </si>
  <si>
    <t>ООО " Теплопром"</t>
  </si>
  <si>
    <t xml:space="preserve">ип Кузнецов </t>
  </si>
  <si>
    <t>ООО" Аква ТЭК"</t>
  </si>
  <si>
    <t>ООО "Эко сток"</t>
  </si>
  <si>
    <t>ООО "Питание"</t>
  </si>
  <si>
    <t>ООО "ПромЭнерго"</t>
  </si>
  <si>
    <t>потери</t>
  </si>
  <si>
    <t>Итого                 передано</t>
  </si>
  <si>
    <t>Наименование потребителя</t>
  </si>
  <si>
    <t>ООО "Судогодские стеклопластики"</t>
  </si>
  <si>
    <t>ООО "экопром Судогда"</t>
  </si>
  <si>
    <t>Расход электроэнергии 2012г. по ООО "ПромЭнерго"</t>
  </si>
  <si>
    <t xml:space="preserve"> </t>
  </si>
  <si>
    <t xml:space="preserve">ип Нестерова </t>
  </si>
  <si>
    <t>ИП Нечаев</t>
  </si>
  <si>
    <t>НН</t>
  </si>
  <si>
    <t>СН2</t>
  </si>
  <si>
    <t>ВСЕГО получено от ООО "Владимрэнергосбыт"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</si>
</sst>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8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C1">
      <selection activeCell="S21" sqref="S21"/>
    </sheetView>
  </sheetViews>
  <sheetFormatPr defaultColWidth="9.140625" defaultRowHeight="12.75"/>
  <cols>
    <col min="4" max="4" width="15.00390625" style="0" customWidth="1"/>
    <col min="19" max="19" width="10.28125" style="0" customWidth="1"/>
  </cols>
  <sheetData>
    <row r="1" spans="1:17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2.75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13.5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12.75">
      <c r="A4" s="40" t="s">
        <v>26</v>
      </c>
      <c r="B4" s="41"/>
      <c r="C4" s="41"/>
      <c r="D4" s="42"/>
      <c r="E4" s="1" t="s">
        <v>0</v>
      </c>
      <c r="F4" s="21" t="s">
        <v>1</v>
      </c>
      <c r="G4" s="21" t="s">
        <v>2</v>
      </c>
      <c r="H4" s="21" t="s">
        <v>3</v>
      </c>
      <c r="I4" s="21" t="s">
        <v>4</v>
      </c>
      <c r="J4" s="21" t="s">
        <v>5</v>
      </c>
      <c r="K4" s="21" t="s">
        <v>6</v>
      </c>
      <c r="L4" s="21" t="s">
        <v>7</v>
      </c>
      <c r="M4" s="21" t="s">
        <v>8</v>
      </c>
      <c r="N4" s="21" t="s">
        <v>9</v>
      </c>
      <c r="O4" s="22" t="s">
        <v>10</v>
      </c>
      <c r="P4" s="22" t="s">
        <v>11</v>
      </c>
      <c r="Q4" s="23" t="s">
        <v>12</v>
      </c>
    </row>
    <row r="5" spans="1:17" ht="12.75">
      <c r="A5" s="43"/>
      <c r="B5" s="44"/>
      <c r="C5" s="44"/>
      <c r="D5" s="45"/>
      <c r="E5" s="15"/>
      <c r="F5" s="13"/>
      <c r="G5" s="4"/>
      <c r="H5" s="3"/>
      <c r="I5" s="3"/>
      <c r="J5" s="3"/>
      <c r="K5" s="3"/>
      <c r="L5" s="3"/>
      <c r="M5" s="3"/>
      <c r="N5" s="3"/>
      <c r="O5" s="3"/>
      <c r="P5" s="3"/>
      <c r="Q5" s="5"/>
    </row>
    <row r="6" spans="1:17" ht="12.75">
      <c r="A6" s="46"/>
      <c r="B6" s="47"/>
      <c r="C6" s="47"/>
      <c r="D6" s="48"/>
      <c r="E6" s="6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9"/>
    </row>
    <row r="7" spans="1:17" ht="12.75">
      <c r="A7" s="52"/>
      <c r="B7" s="53"/>
      <c r="C7" s="53"/>
      <c r="D7" s="53"/>
      <c r="E7" s="10"/>
      <c r="F7" s="10"/>
      <c r="G7" s="10"/>
      <c r="H7" s="2"/>
      <c r="I7" s="2"/>
      <c r="J7" s="2"/>
      <c r="K7" s="2"/>
      <c r="L7" s="10"/>
      <c r="M7" s="10"/>
      <c r="N7" s="10"/>
      <c r="O7" s="10"/>
      <c r="P7" s="10"/>
      <c r="Q7" s="11"/>
    </row>
    <row r="8" spans="1:18" ht="12.75">
      <c r="A8" s="29" t="s">
        <v>27</v>
      </c>
      <c r="B8" s="30"/>
      <c r="C8" s="30"/>
      <c r="D8" s="30"/>
      <c r="E8" s="16" t="s">
        <v>17</v>
      </c>
      <c r="F8" s="10">
        <v>167041</v>
      </c>
      <c r="G8" s="14">
        <v>240813</v>
      </c>
      <c r="H8" s="10">
        <v>179534</v>
      </c>
      <c r="I8" s="10">
        <v>125459</v>
      </c>
      <c r="J8" s="10">
        <v>137787</v>
      </c>
      <c r="K8" s="10">
        <v>127107</v>
      </c>
      <c r="L8" s="10">
        <v>135746</v>
      </c>
      <c r="M8" s="10">
        <v>103903</v>
      </c>
      <c r="N8" s="10">
        <v>120045</v>
      </c>
      <c r="O8" s="10">
        <v>146337</v>
      </c>
      <c r="P8" s="10">
        <v>141560</v>
      </c>
      <c r="Q8" s="11">
        <v>200532</v>
      </c>
      <c r="R8">
        <f aca="true" t="shared" si="0" ref="R8:R24">SUM(F8:Q8)</f>
        <v>1825864</v>
      </c>
    </row>
    <row r="9" spans="1:18" ht="12.75">
      <c r="A9" s="29" t="s">
        <v>18</v>
      </c>
      <c r="B9" s="30"/>
      <c r="C9" s="30"/>
      <c r="D9" s="30"/>
      <c r="E9" s="16" t="s">
        <v>17</v>
      </c>
      <c r="F9" s="10">
        <v>206362</v>
      </c>
      <c r="G9" s="10">
        <v>209209</v>
      </c>
      <c r="H9" s="10">
        <v>206592</v>
      </c>
      <c r="I9" s="10">
        <v>158584</v>
      </c>
      <c r="J9" s="10">
        <v>28055</v>
      </c>
      <c r="K9" s="10">
        <v>28926</v>
      </c>
      <c r="L9" s="10">
        <v>18639</v>
      </c>
      <c r="M9" s="10">
        <v>34107</v>
      </c>
      <c r="N9" s="10">
        <v>32740</v>
      </c>
      <c r="O9" s="10">
        <v>204553</v>
      </c>
      <c r="P9" s="10">
        <v>199964</v>
      </c>
      <c r="Q9" s="11">
        <v>208066</v>
      </c>
      <c r="R9">
        <f t="shared" si="0"/>
        <v>1535797</v>
      </c>
    </row>
    <row r="10" spans="1:18" ht="12.75">
      <c r="A10" s="29" t="s">
        <v>14</v>
      </c>
      <c r="B10" s="30"/>
      <c r="C10" s="30"/>
      <c r="D10" s="30"/>
      <c r="E10" s="16" t="s">
        <v>17</v>
      </c>
      <c r="F10" s="10">
        <v>645599</v>
      </c>
      <c r="G10" s="10">
        <v>593015</v>
      </c>
      <c r="H10" s="10">
        <v>641898</v>
      </c>
      <c r="I10" s="10">
        <v>668740</v>
      </c>
      <c r="J10" s="10">
        <v>717561</v>
      </c>
      <c r="K10" s="10">
        <v>714559</v>
      </c>
      <c r="L10" s="10">
        <v>733041</v>
      </c>
      <c r="M10" s="11">
        <v>716562</v>
      </c>
      <c r="N10" s="10">
        <v>692658</v>
      </c>
      <c r="O10" s="10">
        <v>710696</v>
      </c>
      <c r="P10" s="10">
        <v>681008</v>
      </c>
      <c r="Q10" s="11">
        <v>707930</v>
      </c>
      <c r="R10">
        <f t="shared" si="0"/>
        <v>8223267</v>
      </c>
    </row>
    <row r="11" spans="1:18" ht="12.75">
      <c r="A11" s="55" t="s">
        <v>16</v>
      </c>
      <c r="B11" s="56"/>
      <c r="C11" s="56"/>
      <c r="D11" s="56"/>
      <c r="E11" s="16" t="s">
        <v>17</v>
      </c>
      <c r="F11" s="10">
        <v>392455</v>
      </c>
      <c r="G11" s="10">
        <v>152298</v>
      </c>
      <c r="H11" s="10">
        <v>268091</v>
      </c>
      <c r="I11" s="10">
        <v>400469</v>
      </c>
      <c r="J11" s="10">
        <v>395150</v>
      </c>
      <c r="K11" s="10">
        <v>393801</v>
      </c>
      <c r="L11" s="10">
        <v>401079</v>
      </c>
      <c r="M11" s="10">
        <v>407971</v>
      </c>
      <c r="N11" s="10">
        <v>400317</v>
      </c>
      <c r="O11" s="10">
        <v>423428</v>
      </c>
      <c r="P11" s="10">
        <v>428608</v>
      </c>
      <c r="Q11" s="11">
        <v>211424</v>
      </c>
      <c r="R11">
        <f t="shared" si="0"/>
        <v>4275091</v>
      </c>
    </row>
    <row r="12" spans="1:18" ht="12.75">
      <c r="A12" s="54" t="s">
        <v>19</v>
      </c>
      <c r="B12" s="50"/>
      <c r="C12" s="50"/>
      <c r="D12" s="51"/>
      <c r="E12" s="16" t="s">
        <v>17</v>
      </c>
      <c r="F12" s="10">
        <v>2715</v>
      </c>
      <c r="G12" s="10">
        <v>2719</v>
      </c>
      <c r="H12" s="10">
        <v>2378</v>
      </c>
      <c r="I12" s="10">
        <v>1642</v>
      </c>
      <c r="J12" s="10">
        <v>904</v>
      </c>
      <c r="K12" s="10">
        <v>692</v>
      </c>
      <c r="L12" s="10">
        <v>683</v>
      </c>
      <c r="M12" s="10">
        <v>872</v>
      </c>
      <c r="N12" s="10">
        <v>1189</v>
      </c>
      <c r="O12" s="10">
        <v>1783</v>
      </c>
      <c r="P12" s="10">
        <v>2173</v>
      </c>
      <c r="Q12" s="11">
        <v>2909</v>
      </c>
      <c r="R12">
        <f t="shared" si="0"/>
        <v>20659</v>
      </c>
    </row>
    <row r="13" spans="1:18" ht="12.75">
      <c r="A13" s="29" t="s">
        <v>13</v>
      </c>
      <c r="B13" s="30"/>
      <c r="C13" s="30"/>
      <c r="D13" s="30"/>
      <c r="E13" s="16" t="s">
        <v>17</v>
      </c>
      <c r="F13" s="10">
        <v>2410</v>
      </c>
      <c r="G13" s="10">
        <v>2200</v>
      </c>
      <c r="H13" s="10">
        <v>1080</v>
      </c>
      <c r="I13" s="10">
        <v>2890</v>
      </c>
      <c r="J13" s="10">
        <v>2560</v>
      </c>
      <c r="K13" s="10">
        <v>2400</v>
      </c>
      <c r="L13" s="10">
        <v>2500</v>
      </c>
      <c r="M13" s="10">
        <v>2480</v>
      </c>
      <c r="N13" s="10">
        <v>2430</v>
      </c>
      <c r="O13" s="10">
        <v>2220</v>
      </c>
      <c r="P13" s="10">
        <v>2660</v>
      </c>
      <c r="Q13" s="11">
        <v>2380</v>
      </c>
      <c r="R13">
        <f t="shared" si="0"/>
        <v>28210</v>
      </c>
    </row>
    <row r="14" spans="1:18" ht="12.75">
      <c r="A14" s="29" t="s">
        <v>15</v>
      </c>
      <c r="B14" s="30"/>
      <c r="C14" s="30"/>
      <c r="D14" s="30"/>
      <c r="E14" s="16" t="s">
        <v>17</v>
      </c>
      <c r="F14" s="10">
        <v>2682</v>
      </c>
      <c r="G14" s="10">
        <v>2402</v>
      </c>
      <c r="H14" s="10">
        <v>2634</v>
      </c>
      <c r="I14" s="10">
        <v>3145</v>
      </c>
      <c r="J14" s="10">
        <v>3910</v>
      </c>
      <c r="K14" s="10">
        <v>3712</v>
      </c>
      <c r="L14" s="10">
        <v>2984</v>
      </c>
      <c r="M14" s="10">
        <v>2674</v>
      </c>
      <c r="N14" s="10">
        <v>2529</v>
      </c>
      <c r="O14" s="10">
        <v>2853</v>
      </c>
      <c r="P14" s="10">
        <v>2512</v>
      </c>
      <c r="Q14" s="11">
        <v>2531</v>
      </c>
      <c r="R14">
        <f t="shared" si="0"/>
        <v>34568</v>
      </c>
    </row>
    <row r="15" spans="1:18" ht="12.75">
      <c r="A15" s="29" t="s">
        <v>23</v>
      </c>
      <c r="B15" s="30"/>
      <c r="C15" s="30"/>
      <c r="D15" s="30"/>
      <c r="E15" s="16" t="s">
        <v>17</v>
      </c>
      <c r="F15" s="10">
        <v>17120</v>
      </c>
      <c r="G15" s="10">
        <v>20720</v>
      </c>
      <c r="H15" s="10">
        <v>19700</v>
      </c>
      <c r="I15" s="10">
        <v>11960</v>
      </c>
      <c r="J15" s="10">
        <v>12140</v>
      </c>
      <c r="K15" s="10">
        <v>9800</v>
      </c>
      <c r="L15" s="10">
        <v>9200</v>
      </c>
      <c r="M15" s="10">
        <v>9400</v>
      </c>
      <c r="N15" s="10">
        <v>12520</v>
      </c>
      <c r="O15" s="10">
        <v>16740</v>
      </c>
      <c r="P15" s="10">
        <v>15860</v>
      </c>
      <c r="Q15" s="11">
        <v>14160</v>
      </c>
      <c r="R15">
        <f t="shared" si="0"/>
        <v>169320</v>
      </c>
    </row>
    <row r="16" spans="1:18" ht="12.75">
      <c r="A16" s="18" t="s">
        <v>20</v>
      </c>
      <c r="B16" s="17"/>
      <c r="C16" s="17"/>
      <c r="D16" s="17"/>
      <c r="E16" s="16" t="s">
        <v>17</v>
      </c>
      <c r="F16" s="10">
        <v>15540</v>
      </c>
      <c r="G16" s="10">
        <v>15180</v>
      </c>
      <c r="H16" s="10">
        <v>17214</v>
      </c>
      <c r="I16" s="10">
        <v>15921</v>
      </c>
      <c r="J16" s="10">
        <v>14832</v>
      </c>
      <c r="K16" s="10">
        <v>13759</v>
      </c>
      <c r="L16" s="10">
        <v>15316</v>
      </c>
      <c r="M16" s="10">
        <v>14658</v>
      </c>
      <c r="N16" s="10">
        <v>13390</v>
      </c>
      <c r="O16" s="10">
        <v>13499</v>
      </c>
      <c r="P16" s="10">
        <v>14025</v>
      </c>
      <c r="Q16" s="11">
        <v>13242</v>
      </c>
      <c r="R16">
        <f t="shared" si="0"/>
        <v>176576</v>
      </c>
    </row>
    <row r="17" spans="1:18" ht="12.75">
      <c r="A17" s="55" t="s">
        <v>21</v>
      </c>
      <c r="B17" s="56"/>
      <c r="C17" s="56"/>
      <c r="D17" s="56"/>
      <c r="E17" s="16" t="s">
        <v>17</v>
      </c>
      <c r="F17" s="10">
        <v>21000</v>
      </c>
      <c r="G17" s="10">
        <v>21680</v>
      </c>
      <c r="H17" s="10">
        <v>20812</v>
      </c>
      <c r="I17" s="10">
        <v>19236</v>
      </c>
      <c r="J17" s="10">
        <v>12416</v>
      </c>
      <c r="K17" s="10">
        <v>12092</v>
      </c>
      <c r="L17" s="10">
        <v>8368</v>
      </c>
      <c r="M17" s="10">
        <v>10384</v>
      </c>
      <c r="N17" s="10">
        <v>11128</v>
      </c>
      <c r="O17" s="10">
        <v>9824</v>
      </c>
      <c r="P17" s="10">
        <v>8744</v>
      </c>
      <c r="Q17" s="11">
        <v>21396</v>
      </c>
      <c r="R17">
        <f t="shared" si="0"/>
        <v>177080</v>
      </c>
    </row>
    <row r="18" spans="1:19" ht="12.75">
      <c r="A18" s="29" t="s">
        <v>22</v>
      </c>
      <c r="B18" s="30"/>
      <c r="C18" s="30"/>
      <c r="D18" s="30"/>
      <c r="E18" s="16" t="s">
        <v>17</v>
      </c>
      <c r="F18" s="10">
        <v>4339</v>
      </c>
      <c r="G18" s="10">
        <v>5382</v>
      </c>
      <c r="H18" s="10">
        <v>5275</v>
      </c>
      <c r="I18" s="10">
        <v>5897</v>
      </c>
      <c r="J18" s="10">
        <v>5602</v>
      </c>
      <c r="K18" s="10">
        <v>4966</v>
      </c>
      <c r="L18" s="10">
        <v>4952</v>
      </c>
      <c r="M18" s="10">
        <v>5017</v>
      </c>
      <c r="N18" s="10">
        <v>5670</v>
      </c>
      <c r="O18" s="10">
        <v>6140</v>
      </c>
      <c r="P18" s="10">
        <v>5649</v>
      </c>
      <c r="Q18" s="11">
        <v>5267</v>
      </c>
      <c r="R18">
        <f>SUM(F18:Q18)</f>
        <v>64156</v>
      </c>
      <c r="S18" s="27" t="s">
        <v>33</v>
      </c>
    </row>
    <row r="19" spans="1:19" ht="12.75">
      <c r="A19" s="29" t="s">
        <v>28</v>
      </c>
      <c r="B19" s="30"/>
      <c r="C19" s="30"/>
      <c r="D19" s="30"/>
      <c r="E19" s="16" t="s">
        <v>17</v>
      </c>
      <c r="F19" s="10">
        <v>28562</v>
      </c>
      <c r="G19" s="10">
        <v>35155</v>
      </c>
      <c r="H19" s="10">
        <v>52013</v>
      </c>
      <c r="I19" s="10">
        <v>48592</v>
      </c>
      <c r="J19" s="10">
        <v>46802</v>
      </c>
      <c r="K19" s="10">
        <v>59923</v>
      </c>
      <c r="L19" s="10">
        <v>72283</v>
      </c>
      <c r="M19" s="10">
        <v>43316</v>
      </c>
      <c r="N19" s="10">
        <v>40491</v>
      </c>
      <c r="O19" s="10">
        <v>24997</v>
      </c>
      <c r="P19" s="10">
        <v>8860</v>
      </c>
      <c r="Q19" s="11">
        <v>11657</v>
      </c>
      <c r="R19">
        <f t="shared" si="0"/>
        <v>472651</v>
      </c>
      <c r="S19">
        <f>R18+R19</f>
        <v>536807</v>
      </c>
    </row>
    <row r="20" spans="1:18" ht="12.75">
      <c r="A20" s="26" t="s">
        <v>32</v>
      </c>
      <c r="B20" s="24"/>
      <c r="C20" s="24"/>
      <c r="D20" s="25"/>
      <c r="E20" s="16" t="s">
        <v>17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281</v>
      </c>
      <c r="P20" s="10">
        <v>5085</v>
      </c>
      <c r="Q20" s="11">
        <v>6062</v>
      </c>
      <c r="R20">
        <f t="shared" si="0"/>
        <v>11428</v>
      </c>
    </row>
    <row r="21" spans="1:19" ht="12.75">
      <c r="A21" s="54" t="s">
        <v>31</v>
      </c>
      <c r="B21" s="50"/>
      <c r="C21" s="50"/>
      <c r="D21" s="51"/>
      <c r="E21" s="16" t="s">
        <v>17</v>
      </c>
      <c r="F21" s="10">
        <v>3460</v>
      </c>
      <c r="G21" s="10">
        <v>2432</v>
      </c>
      <c r="H21" s="10">
        <v>2696</v>
      </c>
      <c r="I21" s="10">
        <v>2360</v>
      </c>
      <c r="J21" s="10">
        <v>776</v>
      </c>
      <c r="K21" s="10">
        <v>640</v>
      </c>
      <c r="L21" s="10">
        <v>548</v>
      </c>
      <c r="M21" s="10">
        <v>684</v>
      </c>
      <c r="N21" s="10">
        <v>728</v>
      </c>
      <c r="O21" s="10">
        <v>1212</v>
      </c>
      <c r="P21" s="10">
        <v>1776</v>
      </c>
      <c r="Q21" s="11">
        <v>2140</v>
      </c>
      <c r="R21">
        <f t="shared" si="0"/>
        <v>19452</v>
      </c>
      <c r="S21" s="27" t="s">
        <v>34</v>
      </c>
    </row>
    <row r="22" spans="1:19" ht="12.75">
      <c r="A22" s="49" t="s">
        <v>25</v>
      </c>
      <c r="B22" s="50"/>
      <c r="C22" s="50"/>
      <c r="D22" s="51"/>
      <c r="E22" s="16" t="s">
        <v>17</v>
      </c>
      <c r="F22" s="10">
        <f aca="true" t="shared" si="1" ref="F22:Q22">SUM(F8:F21)</f>
        <v>1509285</v>
      </c>
      <c r="G22" s="10">
        <f t="shared" si="1"/>
        <v>1303205</v>
      </c>
      <c r="H22" s="10">
        <f t="shared" si="1"/>
        <v>1419917</v>
      </c>
      <c r="I22" s="10">
        <f t="shared" si="1"/>
        <v>1464895</v>
      </c>
      <c r="J22" s="10">
        <f t="shared" si="1"/>
        <v>1378495</v>
      </c>
      <c r="K22" s="10">
        <f t="shared" si="1"/>
        <v>1372377</v>
      </c>
      <c r="L22" s="10">
        <f t="shared" si="1"/>
        <v>1405339</v>
      </c>
      <c r="M22" s="10">
        <f t="shared" si="1"/>
        <v>1352028</v>
      </c>
      <c r="N22" s="10">
        <f t="shared" si="1"/>
        <v>1335835</v>
      </c>
      <c r="O22" s="10">
        <f t="shared" si="1"/>
        <v>1564563</v>
      </c>
      <c r="P22" s="10">
        <f t="shared" si="1"/>
        <v>1518484</v>
      </c>
      <c r="Q22" s="10">
        <f t="shared" si="1"/>
        <v>1409696</v>
      </c>
      <c r="R22" s="28">
        <f t="shared" si="0"/>
        <v>17034119</v>
      </c>
      <c r="S22" s="19">
        <f>R22-S19</f>
        <v>16497312</v>
      </c>
    </row>
    <row r="23" spans="1:19" ht="12.75">
      <c r="A23" s="52" t="s">
        <v>24</v>
      </c>
      <c r="B23" s="53"/>
      <c r="C23" s="53"/>
      <c r="D23" s="53"/>
      <c r="E23" s="16" t="s">
        <v>17</v>
      </c>
      <c r="F23" s="10">
        <v>66774</v>
      </c>
      <c r="G23" s="10">
        <v>61475</v>
      </c>
      <c r="H23" s="10">
        <v>61503</v>
      </c>
      <c r="I23" s="10">
        <v>62845</v>
      </c>
      <c r="J23" s="10">
        <v>63345</v>
      </c>
      <c r="K23" s="7">
        <v>61203</v>
      </c>
      <c r="L23" s="10">
        <v>66281</v>
      </c>
      <c r="M23" s="10">
        <v>60872</v>
      </c>
      <c r="N23" s="10">
        <v>53585</v>
      </c>
      <c r="O23" s="10">
        <v>66617</v>
      </c>
      <c r="P23" s="10">
        <v>63316</v>
      </c>
      <c r="Q23" s="11">
        <v>60424</v>
      </c>
      <c r="R23" s="19">
        <f t="shared" si="0"/>
        <v>748240</v>
      </c>
      <c r="S23" s="20">
        <f>R23/R24</f>
        <v>0.0420776568508149</v>
      </c>
    </row>
    <row r="24" spans="1:18" ht="13.5" thickBot="1">
      <c r="A24" s="57" t="s">
        <v>35</v>
      </c>
      <c r="B24" s="58"/>
      <c r="C24" s="58"/>
      <c r="D24" s="59"/>
      <c r="E24" s="16" t="s">
        <v>17</v>
      </c>
      <c r="F24" s="12">
        <f aca="true" t="shared" si="2" ref="F24:Q24">SUM(F22:F23)</f>
        <v>1576059</v>
      </c>
      <c r="G24" s="12">
        <f t="shared" si="2"/>
        <v>1364680</v>
      </c>
      <c r="H24" s="12">
        <f t="shared" si="2"/>
        <v>1481420</v>
      </c>
      <c r="I24" s="12">
        <f t="shared" si="2"/>
        <v>1527740</v>
      </c>
      <c r="J24" s="12">
        <f t="shared" si="2"/>
        <v>1441840</v>
      </c>
      <c r="K24" s="12">
        <f t="shared" si="2"/>
        <v>1433580</v>
      </c>
      <c r="L24" s="12">
        <f t="shared" si="2"/>
        <v>1471620</v>
      </c>
      <c r="M24" s="12">
        <f t="shared" si="2"/>
        <v>1412900</v>
      </c>
      <c r="N24" s="12">
        <f t="shared" si="2"/>
        <v>1389420</v>
      </c>
      <c r="O24" s="12">
        <f t="shared" si="2"/>
        <v>1631180</v>
      </c>
      <c r="P24" s="12">
        <f t="shared" si="2"/>
        <v>1581800</v>
      </c>
      <c r="Q24" s="12">
        <f t="shared" si="2"/>
        <v>1470120</v>
      </c>
      <c r="R24">
        <f t="shared" si="0"/>
        <v>17782359</v>
      </c>
    </row>
    <row r="30" ht="12.75">
      <c r="D30" t="s">
        <v>30</v>
      </c>
    </row>
  </sheetData>
  <sheetProtection/>
  <mergeCells count="22">
    <mergeCell ref="A18:D18"/>
    <mergeCell ref="A19:D19"/>
    <mergeCell ref="A9:D9"/>
    <mergeCell ref="A10:D10"/>
    <mergeCell ref="A11:D11"/>
    <mergeCell ref="A12:D12"/>
    <mergeCell ref="A23:D23"/>
    <mergeCell ref="A24:D24"/>
    <mergeCell ref="A15:D15"/>
    <mergeCell ref="A17:D17"/>
    <mergeCell ref="A21:D21"/>
    <mergeCell ref="A22:D22"/>
    <mergeCell ref="A13:D13"/>
    <mergeCell ref="A14:D14"/>
    <mergeCell ref="A5:D5"/>
    <mergeCell ref="A6:D6"/>
    <mergeCell ref="A1:Q1"/>
    <mergeCell ref="A2:Q2"/>
    <mergeCell ref="A3:Q3"/>
    <mergeCell ref="A4:D4"/>
    <mergeCell ref="A7:D7"/>
    <mergeCell ref="A8:D8"/>
  </mergeCells>
  <printOptions/>
  <pageMargins left="0.35" right="0.21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Utwig</cp:lastModifiedBy>
  <cp:lastPrinted>2013-02-27T12:15:17Z</cp:lastPrinted>
  <dcterms:created xsi:type="dcterms:W3CDTF">1996-10-08T23:32:33Z</dcterms:created>
  <dcterms:modified xsi:type="dcterms:W3CDTF">2013-02-27T12:21:23Z</dcterms:modified>
  <cp:category/>
  <cp:version/>
  <cp:contentType/>
  <cp:contentStatus/>
</cp:coreProperties>
</file>