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<sst xmlns="http://schemas.openxmlformats.org/spreadsheetml/2006/main" count="150" uniqueCount="39">
  <si>
    <t>Ед.изм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</si>
  <si>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</si>
  <si>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</si>
  <si>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</si>
  <si>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</si>
  <si>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</si>
  <si>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</si>
  <si>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</si>
  <si>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</si>
  <si>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</si>
  <si>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</si>
  <si>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</si>
  <si>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</si>
  <si>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ОАО "Мобильные Телесистемы"</t>
  </si>
  <si>
    <t>ООО " Лауша Файбер Судогда"</t>
  </si>
  <si>
    <t>ЗАО "Мобиком-Центр"</t>
  </si>
  <si>
    <t>ОАО НПО "Стеклопластик"ОП ПТК"Судогда"</t>
  </si>
  <si>
    <t>кВтч</t>
  </si>
  <si>
    <t>ООО " Теплопром"</t>
  </si>
  <si>
    <t xml:space="preserve">ип Кузнецов </t>
  </si>
  <si>
    <t>ООО" Аква ТЭК"</t>
  </si>
  <si>
    <t>ООО "Эко сток"</t>
  </si>
  <si>
    <t>ООО "Питание"</t>
  </si>
  <si>
    <t>ООО "ПромЭнерго"</t>
  </si>
  <si>
    <t>потери</t>
  </si>
  <si>
    <t>ВСЕГО получено от "Владэнергосбыт"</t>
  </si>
  <si>
    <t>Итого                 передано</t>
  </si>
  <si>
    <t>Наименование потребителя</t>
  </si>
  <si>
    <t>ООО "Судогодские стеклопластики"</t>
  </si>
  <si>
    <t xml:space="preserve">ип Нестерова </t>
  </si>
  <si>
    <t>ИП Нечаев</t>
  </si>
  <si>
    <t>НН</t>
  </si>
  <si>
    <t>СН2</t>
  </si>
  <si>
    <t xml:space="preserve"> в год</t>
  </si>
  <si>
    <t xml:space="preserve"> 1п год</t>
  </si>
  <si>
    <t>2п  год</t>
  </si>
  <si>
    <t>Передача электроэнергии 2018 г. по сетям ООО "ПромЭнерго"</t>
  </si>
  <si>
    <t>Передача электроэнергии 2018 г. по сетям ООО "ПромЭнерго" 1 полугодие</t>
  </si>
  <si>
    <t>Передача электроэнергии 2018 г. по сетям ООО "ПромЭнерго" 2 полугодие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</si>
</sst>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S23" sqref="S23"/>
    </sheetView>
  </sheetViews>
  <sheetFormatPr defaultColWidth="9.140625" defaultRowHeight="12.75"/>
  <cols>
    <col min="19" max="19" width="12.421875" style="0" customWidth="1"/>
  </cols>
  <sheetData>
    <row r="1" ht="12.75">
      <c r="A1" t="s">
        <v>36</v>
      </c>
    </row>
    <row r="3" spans="1:18" ht="12.75">
      <c r="A3" s="2" t="s">
        <v>27</v>
      </c>
      <c r="B3" s="3"/>
      <c r="C3" s="3"/>
      <c r="D3" s="4"/>
      <c r="E3" s="1" t="s">
        <v>0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33</v>
      </c>
    </row>
    <row r="4" spans="1:18" ht="12.75">
      <c r="A4" s="2"/>
      <c r="B4" s="3"/>
      <c r="C4" s="3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 t="s">
        <v>28</v>
      </c>
      <c r="B5" s="1"/>
      <c r="C5" s="1"/>
      <c r="D5" s="1"/>
      <c r="E5" s="1" t="s">
        <v>17</v>
      </c>
      <c r="F5" s="1">
        <v>122803</v>
      </c>
      <c r="G5" s="1">
        <v>102658</v>
      </c>
      <c r="H5" s="1">
        <v>120163</v>
      </c>
      <c r="I5" s="1">
        <v>155240</v>
      </c>
      <c r="J5" s="1">
        <v>124316</v>
      </c>
      <c r="K5" s="1">
        <v>133021</v>
      </c>
      <c r="L5" s="1">
        <v>137161</v>
      </c>
      <c r="M5" s="1">
        <v>115230</v>
      </c>
      <c r="N5" s="1">
        <v>98097</v>
      </c>
      <c r="O5" s="1">
        <v>122157</v>
      </c>
      <c r="P5" s="1">
        <v>103577</v>
      </c>
      <c r="Q5" s="1">
        <v>131264</v>
      </c>
      <c r="R5" s="1">
        <f aca="true" t="shared" si="0" ref="R5:R20">SUM(F5:Q5)</f>
        <v>1465687</v>
      </c>
    </row>
    <row r="6" spans="1:18" ht="12.75">
      <c r="A6" s="2" t="s">
        <v>18</v>
      </c>
      <c r="B6" s="3"/>
      <c r="C6" s="3"/>
      <c r="D6" s="4"/>
      <c r="E6" s="1" t="s">
        <v>17</v>
      </c>
      <c r="F6" s="1">
        <v>194178</v>
      </c>
      <c r="G6" s="1">
        <v>174902</v>
      </c>
      <c r="H6" s="1">
        <v>199414</v>
      </c>
      <c r="I6" s="1">
        <v>128895</v>
      </c>
      <c r="J6" s="1">
        <v>29393</v>
      </c>
      <c r="K6" s="1">
        <v>22090</v>
      </c>
      <c r="L6" s="1">
        <v>13171</v>
      </c>
      <c r="M6" s="1">
        <v>23128</v>
      </c>
      <c r="N6" s="1">
        <v>33840</v>
      </c>
      <c r="O6" s="1">
        <v>144642</v>
      </c>
      <c r="P6" s="1">
        <v>170179</v>
      </c>
      <c r="Q6" s="1">
        <v>164686</v>
      </c>
      <c r="R6" s="1">
        <f t="shared" si="0"/>
        <v>1298518</v>
      </c>
    </row>
    <row r="7" spans="1:18" ht="12.75">
      <c r="A7" s="1" t="s">
        <v>14</v>
      </c>
      <c r="B7" s="1"/>
      <c r="C7" s="1"/>
      <c r="D7" s="1"/>
      <c r="E7" s="1" t="s">
        <v>17</v>
      </c>
      <c r="F7" s="1">
        <v>1382164</v>
      </c>
      <c r="G7" s="1">
        <v>1218376</v>
      </c>
      <c r="H7" s="1">
        <v>1360855</v>
      </c>
      <c r="I7" s="1">
        <v>1357982</v>
      </c>
      <c r="J7" s="1">
        <v>1396088</v>
      </c>
      <c r="K7" s="1">
        <v>1355588</v>
      </c>
      <c r="L7" s="1">
        <v>1395814</v>
      </c>
      <c r="M7" s="1">
        <v>1401775</v>
      </c>
      <c r="N7" s="1">
        <v>1283655</v>
      </c>
      <c r="O7" s="1">
        <v>1292456</v>
      </c>
      <c r="P7" s="1">
        <v>1290593</v>
      </c>
      <c r="Q7" s="1">
        <v>1290862</v>
      </c>
      <c r="R7" s="1">
        <f t="shared" si="0"/>
        <v>16026208</v>
      </c>
    </row>
    <row r="8" spans="1:18" ht="12.75">
      <c r="A8" s="1" t="s">
        <v>16</v>
      </c>
      <c r="B8" s="1"/>
      <c r="C8" s="1"/>
      <c r="D8" s="1"/>
      <c r="E8" s="1" t="s">
        <v>17</v>
      </c>
      <c r="F8" s="1">
        <v>100768</v>
      </c>
      <c r="G8" s="1">
        <v>99345</v>
      </c>
      <c r="H8" s="1">
        <v>107747</v>
      </c>
      <c r="I8" s="1">
        <v>102041</v>
      </c>
      <c r="J8" s="1">
        <v>109306</v>
      </c>
      <c r="K8" s="1">
        <v>112714</v>
      </c>
      <c r="L8" s="1">
        <v>122372</v>
      </c>
      <c r="M8" s="1">
        <v>114791</v>
      </c>
      <c r="N8" s="1">
        <v>122748</v>
      </c>
      <c r="O8" s="1">
        <v>139622</v>
      </c>
      <c r="P8" s="1">
        <v>142702</v>
      </c>
      <c r="Q8" s="1">
        <v>132924</v>
      </c>
      <c r="R8" s="1">
        <f t="shared" si="0"/>
        <v>1407080</v>
      </c>
    </row>
    <row r="9" spans="1:18" ht="12.75">
      <c r="A9" s="2" t="s">
        <v>19</v>
      </c>
      <c r="B9" s="3"/>
      <c r="C9" s="3"/>
      <c r="D9" s="4"/>
      <c r="E9" s="1" t="s">
        <v>17</v>
      </c>
      <c r="F9" s="1">
        <v>6136</v>
      </c>
      <c r="G9" s="1">
        <v>5560</v>
      </c>
      <c r="H9" s="1">
        <v>5684</v>
      </c>
      <c r="I9" s="1">
        <v>3634</v>
      </c>
      <c r="J9" s="1">
        <v>2645</v>
      </c>
      <c r="K9" s="1">
        <v>2502</v>
      </c>
      <c r="L9" s="1">
        <v>2582</v>
      </c>
      <c r="M9" s="1">
        <v>3757</v>
      </c>
      <c r="N9" s="1">
        <v>2353</v>
      </c>
      <c r="O9" s="1">
        <v>3143</v>
      </c>
      <c r="P9" s="1">
        <v>5146</v>
      </c>
      <c r="Q9" s="1">
        <v>3323</v>
      </c>
      <c r="R9" s="1">
        <f t="shared" si="0"/>
        <v>46465</v>
      </c>
    </row>
    <row r="10" spans="1:18" ht="12.75">
      <c r="A10" s="2" t="s">
        <v>15</v>
      </c>
      <c r="B10" s="3"/>
      <c r="C10" s="3"/>
      <c r="D10" s="4"/>
      <c r="E10" s="1" t="s">
        <v>17</v>
      </c>
      <c r="F10" s="1">
        <v>2547</v>
      </c>
      <c r="G10" s="1">
        <v>2272</v>
      </c>
      <c r="H10" s="1">
        <v>2487</v>
      </c>
      <c r="I10" s="1">
        <v>2510</v>
      </c>
      <c r="J10" s="1">
        <v>2704</v>
      </c>
      <c r="K10" s="1">
        <v>2649</v>
      </c>
      <c r="L10" s="1">
        <v>2819</v>
      </c>
      <c r="M10" s="1">
        <v>2810</v>
      </c>
      <c r="N10" s="1">
        <v>2623</v>
      </c>
      <c r="O10" s="1">
        <v>2659</v>
      </c>
      <c r="P10" s="1">
        <v>2462</v>
      </c>
      <c r="Q10" s="1">
        <v>2515</v>
      </c>
      <c r="R10" s="1">
        <f t="shared" si="0"/>
        <v>31057</v>
      </c>
    </row>
    <row r="11" spans="1:18" ht="12.75">
      <c r="A11" s="1" t="s">
        <v>13</v>
      </c>
      <c r="B11" s="1"/>
      <c r="C11" s="1"/>
      <c r="D11" s="1"/>
      <c r="E11" s="1" t="s">
        <v>17</v>
      </c>
      <c r="F11" s="1">
        <v>3320</v>
      </c>
      <c r="G11" s="1">
        <v>1900</v>
      </c>
      <c r="H11" s="1">
        <v>3450</v>
      </c>
      <c r="I11" s="1">
        <v>2850</v>
      </c>
      <c r="J11" s="1">
        <v>3530</v>
      </c>
      <c r="K11" s="1">
        <v>3460</v>
      </c>
      <c r="L11" s="1">
        <v>3300</v>
      </c>
      <c r="M11" s="1">
        <v>3400</v>
      </c>
      <c r="N11" s="1">
        <v>3230</v>
      </c>
      <c r="O11" s="1">
        <v>3104</v>
      </c>
      <c r="P11" s="1">
        <v>2955</v>
      </c>
      <c r="Q11" s="1">
        <v>2783</v>
      </c>
      <c r="R11" s="1">
        <f t="shared" si="0"/>
        <v>37282</v>
      </c>
    </row>
    <row r="12" spans="1:18" ht="12.75">
      <c r="A12" s="2" t="s">
        <v>23</v>
      </c>
      <c r="B12" s="3"/>
      <c r="C12" s="3"/>
      <c r="D12" s="4"/>
      <c r="E12" s="1" t="s">
        <v>17</v>
      </c>
      <c r="F12" s="1">
        <v>14560</v>
      </c>
      <c r="G12" s="1">
        <v>13540</v>
      </c>
      <c r="H12" s="1">
        <v>11220</v>
      </c>
      <c r="I12" s="1">
        <v>9360</v>
      </c>
      <c r="J12" s="1">
        <v>7280</v>
      </c>
      <c r="K12" s="1">
        <v>7020</v>
      </c>
      <c r="L12" s="1">
        <v>7080</v>
      </c>
      <c r="M12" s="1">
        <v>7840</v>
      </c>
      <c r="N12" s="1">
        <v>10980</v>
      </c>
      <c r="O12" s="1">
        <v>10720</v>
      </c>
      <c r="P12" s="1">
        <v>12426</v>
      </c>
      <c r="Q12" s="1">
        <v>9866</v>
      </c>
      <c r="R12" s="1">
        <f t="shared" si="0"/>
        <v>121892</v>
      </c>
    </row>
    <row r="13" spans="1:18" ht="12.75">
      <c r="A13" s="2" t="s">
        <v>20</v>
      </c>
      <c r="B13" s="3"/>
      <c r="C13" s="3"/>
      <c r="D13" s="4"/>
      <c r="E13" s="1" t="s">
        <v>17</v>
      </c>
      <c r="F13" s="1">
        <v>6590</v>
      </c>
      <c r="G13" s="1">
        <v>6425</v>
      </c>
      <c r="H13" s="1">
        <v>7283</v>
      </c>
      <c r="I13" s="1">
        <v>5960</v>
      </c>
      <c r="J13" s="1">
        <v>6249</v>
      </c>
      <c r="K13" s="1">
        <v>6982</v>
      </c>
      <c r="L13" s="1">
        <v>7918</v>
      </c>
      <c r="M13" s="1">
        <v>8910</v>
      </c>
      <c r="N13" s="1">
        <v>7469</v>
      </c>
      <c r="O13" s="1">
        <v>6645</v>
      </c>
      <c r="P13" s="1">
        <v>6318</v>
      </c>
      <c r="Q13" s="1">
        <v>7033</v>
      </c>
      <c r="R13" s="1">
        <f t="shared" si="0"/>
        <v>83782</v>
      </c>
    </row>
    <row r="14" spans="1:18" ht="12.75">
      <c r="A14" s="2" t="s">
        <v>21</v>
      </c>
      <c r="B14" s="3"/>
      <c r="C14" s="3"/>
      <c r="D14" s="4"/>
      <c r="E14" s="1" t="s">
        <v>17</v>
      </c>
      <c r="F14" s="1">
        <v>8720</v>
      </c>
      <c r="G14" s="1">
        <v>8840</v>
      </c>
      <c r="H14" s="1">
        <v>10160</v>
      </c>
      <c r="I14" s="1">
        <v>20600</v>
      </c>
      <c r="J14" s="1">
        <v>21360</v>
      </c>
      <c r="K14" s="1">
        <v>13480</v>
      </c>
      <c r="L14" s="1">
        <v>6200</v>
      </c>
      <c r="M14" s="1">
        <v>6360</v>
      </c>
      <c r="N14" s="1">
        <v>6800</v>
      </c>
      <c r="O14" s="1">
        <v>6480</v>
      </c>
      <c r="P14" s="1">
        <v>10400</v>
      </c>
      <c r="Q14" s="1">
        <v>6120</v>
      </c>
      <c r="R14" s="1">
        <f t="shared" si="0"/>
        <v>125520</v>
      </c>
    </row>
    <row r="15" spans="1:19" ht="12.75">
      <c r="A15" s="2" t="s">
        <v>22</v>
      </c>
      <c r="B15" s="3"/>
      <c r="C15" s="3"/>
      <c r="D15" s="4"/>
      <c r="E15" s="1" t="s">
        <v>17</v>
      </c>
      <c r="F15" s="1">
        <v>4266</v>
      </c>
      <c r="G15" s="1">
        <v>4545</v>
      </c>
      <c r="H15" s="1">
        <v>4893</v>
      </c>
      <c r="I15" s="1">
        <v>5253</v>
      </c>
      <c r="J15" s="1">
        <v>5254</v>
      </c>
      <c r="K15" s="1">
        <v>5131</v>
      </c>
      <c r="L15" s="1">
        <v>5068</v>
      </c>
      <c r="M15" s="1">
        <v>4900</v>
      </c>
      <c r="N15" s="1">
        <v>5096</v>
      </c>
      <c r="O15" s="1">
        <v>5744</v>
      </c>
      <c r="P15" s="1">
        <v>5296</v>
      </c>
      <c r="Q15" s="1">
        <v>5068</v>
      </c>
      <c r="R15" s="1">
        <f>SUM(F15:Q15)</f>
        <v>60514</v>
      </c>
      <c r="S15" t="s">
        <v>31</v>
      </c>
    </row>
    <row r="16" spans="1:19" ht="12.75">
      <c r="A16" s="2" t="s">
        <v>30</v>
      </c>
      <c r="B16" s="3"/>
      <c r="C16" s="3"/>
      <c r="D16" s="4"/>
      <c r="E16" s="1" t="s">
        <v>17</v>
      </c>
      <c r="F16" s="1">
        <v>4728</v>
      </c>
      <c r="G16" s="1">
        <v>5042</v>
      </c>
      <c r="H16" s="1">
        <v>5265</v>
      </c>
      <c r="I16" s="1">
        <v>3286</v>
      </c>
      <c r="J16" s="1">
        <v>2172</v>
      </c>
      <c r="K16" s="1">
        <v>2552</v>
      </c>
      <c r="L16" s="1">
        <v>2480</v>
      </c>
      <c r="M16" s="1">
        <v>2578</v>
      </c>
      <c r="N16" s="1">
        <v>2273</v>
      </c>
      <c r="O16" s="1">
        <v>2385</v>
      </c>
      <c r="P16" s="1">
        <v>2298</v>
      </c>
      <c r="Q16" s="1">
        <v>2753</v>
      </c>
      <c r="R16" s="1">
        <f t="shared" si="0"/>
        <v>37812</v>
      </c>
      <c r="S16">
        <f>R15+R11</f>
        <v>97796</v>
      </c>
    </row>
    <row r="17" spans="1:19" ht="12.75">
      <c r="A17" s="2" t="s">
        <v>29</v>
      </c>
      <c r="B17" s="3"/>
      <c r="C17" s="3"/>
      <c r="D17" s="4"/>
      <c r="E17" s="1" t="s">
        <v>17</v>
      </c>
      <c r="F17" s="1">
        <v>3040</v>
      </c>
      <c r="G17" s="1">
        <v>2640</v>
      </c>
      <c r="H17" s="1">
        <v>3080</v>
      </c>
      <c r="I17" s="1">
        <v>2800</v>
      </c>
      <c r="J17" s="1">
        <v>2480</v>
      </c>
      <c r="K17" s="1">
        <v>2280</v>
      </c>
      <c r="L17" s="1">
        <v>2320</v>
      </c>
      <c r="M17" s="1">
        <v>2600</v>
      </c>
      <c r="N17" s="1">
        <v>2680</v>
      </c>
      <c r="O17" s="1">
        <v>2960</v>
      </c>
      <c r="P17" s="1">
        <v>2680</v>
      </c>
      <c r="Q17" s="1">
        <v>3160</v>
      </c>
      <c r="R17" s="1">
        <f t="shared" si="0"/>
        <v>32720</v>
      </c>
      <c r="S17" t="s">
        <v>32</v>
      </c>
    </row>
    <row r="18" spans="1:19" ht="12.75">
      <c r="A18" s="2" t="s">
        <v>26</v>
      </c>
      <c r="B18" s="3"/>
      <c r="C18" s="3"/>
      <c r="D18" s="4"/>
      <c r="E18" s="1" t="s">
        <v>17</v>
      </c>
      <c r="F18" s="1">
        <f>SUM(F5:F17)</f>
        <v>1853820</v>
      </c>
      <c r="G18" s="1">
        <f aca="true" t="shared" si="1" ref="G18:R18">SUM(G5:G17)</f>
        <v>1646045</v>
      </c>
      <c r="H18" s="1">
        <f t="shared" si="1"/>
        <v>1841701</v>
      </c>
      <c r="I18" s="1">
        <f t="shared" si="1"/>
        <v>1800411</v>
      </c>
      <c r="J18" s="1">
        <f t="shared" si="1"/>
        <v>1712777</v>
      </c>
      <c r="K18" s="1">
        <f t="shared" si="1"/>
        <v>1669469</v>
      </c>
      <c r="L18" s="1">
        <f t="shared" si="1"/>
        <v>1708285</v>
      </c>
      <c r="M18" s="1">
        <f t="shared" si="1"/>
        <v>1698079</v>
      </c>
      <c r="N18" s="1">
        <f t="shared" si="1"/>
        <v>1581844</v>
      </c>
      <c r="O18" s="1">
        <f t="shared" si="1"/>
        <v>1742717</v>
      </c>
      <c r="P18" s="1">
        <f t="shared" si="1"/>
        <v>1757032</v>
      </c>
      <c r="Q18" s="1">
        <f t="shared" si="1"/>
        <v>1762357</v>
      </c>
      <c r="R18" s="1">
        <f t="shared" si="1"/>
        <v>20774537</v>
      </c>
      <c r="S18">
        <f>R18-S16</f>
        <v>20676741</v>
      </c>
    </row>
    <row r="19" spans="1:19" ht="12.75">
      <c r="A19" s="2" t="s">
        <v>24</v>
      </c>
      <c r="B19" s="3"/>
      <c r="C19" s="3"/>
      <c r="D19" s="4"/>
      <c r="E19" s="1" t="s">
        <v>17</v>
      </c>
      <c r="F19" s="1">
        <v>76660</v>
      </c>
      <c r="G19" s="1">
        <v>67915</v>
      </c>
      <c r="H19" s="1">
        <v>74999</v>
      </c>
      <c r="I19" s="1">
        <v>72949</v>
      </c>
      <c r="J19" s="1">
        <v>69763</v>
      </c>
      <c r="K19" s="1">
        <v>68231</v>
      </c>
      <c r="L19" s="1">
        <v>69135</v>
      </c>
      <c r="M19" s="1">
        <v>74461</v>
      </c>
      <c r="N19" s="1">
        <v>64276</v>
      </c>
      <c r="O19" s="1">
        <v>70644</v>
      </c>
      <c r="P19" s="1">
        <v>69988</v>
      </c>
      <c r="Q19" s="1">
        <v>71843</v>
      </c>
      <c r="R19" s="1">
        <f t="shared" si="0"/>
        <v>850864</v>
      </c>
      <c r="S19">
        <f>R19/R20</f>
        <v>0.03934558253971799</v>
      </c>
    </row>
    <row r="20" spans="1:18" ht="12.75">
      <c r="A20" s="1" t="s">
        <v>25</v>
      </c>
      <c r="B20" s="1"/>
      <c r="C20" s="1"/>
      <c r="D20" s="1"/>
      <c r="E20" s="1" t="s">
        <v>17</v>
      </c>
      <c r="F20" s="1">
        <f aca="true" t="shared" si="2" ref="F20:Q20">SUM(F18:F19)</f>
        <v>1930480</v>
      </c>
      <c r="G20" s="1">
        <f t="shared" si="2"/>
        <v>1713960</v>
      </c>
      <c r="H20" s="1">
        <f t="shared" si="2"/>
        <v>1916700</v>
      </c>
      <c r="I20" s="1">
        <f t="shared" si="2"/>
        <v>1873360</v>
      </c>
      <c r="J20" s="1">
        <f t="shared" si="2"/>
        <v>1782540</v>
      </c>
      <c r="K20" s="1">
        <f t="shared" si="2"/>
        <v>1737700</v>
      </c>
      <c r="L20" s="1">
        <f t="shared" si="2"/>
        <v>1777420</v>
      </c>
      <c r="M20" s="1">
        <f t="shared" si="2"/>
        <v>1772540</v>
      </c>
      <c r="N20" s="1">
        <f t="shared" si="2"/>
        <v>1646120</v>
      </c>
      <c r="O20" s="1">
        <f t="shared" si="2"/>
        <v>1813361</v>
      </c>
      <c r="P20" s="1">
        <f t="shared" si="2"/>
        <v>1827020</v>
      </c>
      <c r="Q20" s="1">
        <f t="shared" si="2"/>
        <v>1834200</v>
      </c>
      <c r="R20" s="1">
        <f t="shared" si="0"/>
        <v>21625401</v>
      </c>
    </row>
    <row r="23" ht="12.75">
      <c r="A23" t="s">
        <v>37</v>
      </c>
    </row>
    <row r="25" spans="1:18" ht="12.75">
      <c r="A25" t="s">
        <v>27</v>
      </c>
      <c r="E25" t="s">
        <v>0</v>
      </c>
      <c r="F25" t="s">
        <v>1</v>
      </c>
      <c r="G25" t="s">
        <v>2</v>
      </c>
      <c r="H25" t="s">
        <v>3</v>
      </c>
      <c r="I25" t="s">
        <v>4</v>
      </c>
      <c r="J25" t="s">
        <v>5</v>
      </c>
      <c r="K25" t="s">
        <v>6</v>
      </c>
      <c r="L25" t="s">
        <v>7</v>
      </c>
      <c r="M25" t="s">
        <v>8</v>
      </c>
      <c r="N25" t="s">
        <v>9</v>
      </c>
      <c r="O25" t="s">
        <v>10</v>
      </c>
      <c r="P25" t="s">
        <v>11</v>
      </c>
      <c r="Q25" t="s">
        <v>12</v>
      </c>
      <c r="R25" t="s">
        <v>34</v>
      </c>
    </row>
    <row r="29" spans="1:18" ht="12.75">
      <c r="A29" t="s">
        <v>28</v>
      </c>
      <c r="E29" t="s">
        <v>17</v>
      </c>
      <c r="F29" s="1">
        <v>122803</v>
      </c>
      <c r="G29" s="1">
        <v>102658</v>
      </c>
      <c r="H29" s="1">
        <v>120163</v>
      </c>
      <c r="I29" s="1">
        <v>155240</v>
      </c>
      <c r="J29" s="1">
        <v>124316</v>
      </c>
      <c r="K29" s="1">
        <v>133021</v>
      </c>
      <c r="R29">
        <f aca="true" t="shared" si="3" ref="R29:R44">SUM(F29:Q29)</f>
        <v>758201</v>
      </c>
    </row>
    <row r="30" spans="1:18" ht="12.75">
      <c r="A30" t="s">
        <v>18</v>
      </c>
      <c r="E30" t="s">
        <v>17</v>
      </c>
      <c r="F30" s="1">
        <v>194178</v>
      </c>
      <c r="G30" s="1">
        <v>174902</v>
      </c>
      <c r="H30" s="1">
        <v>199414</v>
      </c>
      <c r="I30" s="1">
        <v>128895</v>
      </c>
      <c r="J30" s="1">
        <v>29393</v>
      </c>
      <c r="K30" s="1">
        <v>22090</v>
      </c>
      <c r="R30">
        <f t="shared" si="3"/>
        <v>748872</v>
      </c>
    </row>
    <row r="31" spans="1:18" ht="12.75">
      <c r="A31" t="s">
        <v>14</v>
      </c>
      <c r="E31" t="s">
        <v>17</v>
      </c>
      <c r="F31" s="1">
        <v>1382164</v>
      </c>
      <c r="G31" s="1">
        <v>1218376</v>
      </c>
      <c r="H31" s="1">
        <v>1360855</v>
      </c>
      <c r="I31" s="1">
        <v>1357982</v>
      </c>
      <c r="J31" s="1">
        <v>1396088</v>
      </c>
      <c r="K31" s="1">
        <v>1355588</v>
      </c>
      <c r="R31">
        <f t="shared" si="3"/>
        <v>8071053</v>
      </c>
    </row>
    <row r="32" spans="1:18" ht="12.75">
      <c r="A32" t="s">
        <v>16</v>
      </c>
      <c r="E32" t="s">
        <v>17</v>
      </c>
      <c r="F32" s="1">
        <v>100768</v>
      </c>
      <c r="G32" s="1">
        <v>99345</v>
      </c>
      <c r="H32" s="1">
        <v>107747</v>
      </c>
      <c r="I32" s="1">
        <v>102041</v>
      </c>
      <c r="J32" s="1">
        <v>109306</v>
      </c>
      <c r="K32" s="1">
        <v>112714</v>
      </c>
      <c r="R32">
        <f t="shared" si="3"/>
        <v>631921</v>
      </c>
    </row>
    <row r="33" spans="1:18" ht="12.75">
      <c r="A33" t="s">
        <v>19</v>
      </c>
      <c r="E33" t="s">
        <v>17</v>
      </c>
      <c r="F33" s="1">
        <v>6136</v>
      </c>
      <c r="G33" s="1">
        <v>5560</v>
      </c>
      <c r="H33" s="1">
        <v>5684</v>
      </c>
      <c r="I33" s="1">
        <v>3634</v>
      </c>
      <c r="J33" s="1">
        <v>2645</v>
      </c>
      <c r="K33" s="1">
        <v>2502</v>
      </c>
      <c r="R33">
        <f t="shared" si="3"/>
        <v>26161</v>
      </c>
    </row>
    <row r="34" spans="1:18" ht="12.75">
      <c r="A34" t="s">
        <v>13</v>
      </c>
      <c r="E34" t="s">
        <v>17</v>
      </c>
      <c r="F34" s="1">
        <v>2547</v>
      </c>
      <c r="G34" s="1">
        <v>2272</v>
      </c>
      <c r="H34" s="1">
        <v>2487</v>
      </c>
      <c r="I34" s="1">
        <v>2510</v>
      </c>
      <c r="J34" s="1">
        <v>2704</v>
      </c>
      <c r="K34" s="1">
        <v>2649</v>
      </c>
      <c r="R34">
        <f t="shared" si="3"/>
        <v>15169</v>
      </c>
    </row>
    <row r="35" spans="1:18" ht="12.75">
      <c r="A35" t="s">
        <v>15</v>
      </c>
      <c r="E35" t="s">
        <v>17</v>
      </c>
      <c r="F35" s="1">
        <v>3320</v>
      </c>
      <c r="G35" s="1">
        <v>1900</v>
      </c>
      <c r="H35" s="1">
        <v>3450</v>
      </c>
      <c r="I35" s="1">
        <v>2850</v>
      </c>
      <c r="J35" s="1">
        <v>3530</v>
      </c>
      <c r="K35" s="1">
        <v>3460</v>
      </c>
      <c r="R35">
        <f t="shared" si="3"/>
        <v>18510</v>
      </c>
    </row>
    <row r="36" spans="1:18" ht="12.75">
      <c r="A36" t="s">
        <v>23</v>
      </c>
      <c r="E36" t="s">
        <v>17</v>
      </c>
      <c r="F36" s="1">
        <v>14560</v>
      </c>
      <c r="G36" s="1">
        <v>13540</v>
      </c>
      <c r="H36" s="1">
        <v>11220</v>
      </c>
      <c r="I36" s="1">
        <v>9360</v>
      </c>
      <c r="J36" s="1">
        <v>7280</v>
      </c>
      <c r="K36" s="1">
        <v>7020</v>
      </c>
      <c r="R36">
        <f t="shared" si="3"/>
        <v>62980</v>
      </c>
    </row>
    <row r="37" spans="1:18" ht="12.75">
      <c r="A37" t="s">
        <v>20</v>
      </c>
      <c r="E37" t="s">
        <v>17</v>
      </c>
      <c r="F37" s="1">
        <v>6590</v>
      </c>
      <c r="G37" s="1">
        <v>6425</v>
      </c>
      <c r="H37" s="1">
        <v>7283</v>
      </c>
      <c r="I37" s="1">
        <v>5960</v>
      </c>
      <c r="J37" s="1">
        <v>6249</v>
      </c>
      <c r="K37" s="1">
        <v>6982</v>
      </c>
      <c r="R37">
        <f t="shared" si="3"/>
        <v>39489</v>
      </c>
    </row>
    <row r="38" spans="1:18" ht="12.75">
      <c r="A38" t="s">
        <v>21</v>
      </c>
      <c r="E38" t="s">
        <v>17</v>
      </c>
      <c r="F38" s="1">
        <v>8720</v>
      </c>
      <c r="G38" s="1">
        <v>8840</v>
      </c>
      <c r="H38" s="1">
        <v>10160</v>
      </c>
      <c r="I38" s="1">
        <v>20600</v>
      </c>
      <c r="J38" s="1">
        <v>21360</v>
      </c>
      <c r="K38" s="1">
        <v>13480</v>
      </c>
      <c r="R38">
        <f t="shared" si="3"/>
        <v>83160</v>
      </c>
    </row>
    <row r="39" spans="1:19" ht="12.75">
      <c r="A39" t="s">
        <v>22</v>
      </c>
      <c r="E39" t="s">
        <v>17</v>
      </c>
      <c r="F39" s="1">
        <v>4266</v>
      </c>
      <c r="G39" s="1">
        <v>4545</v>
      </c>
      <c r="H39" s="1">
        <v>4893</v>
      </c>
      <c r="I39" s="1">
        <v>5253</v>
      </c>
      <c r="J39" s="1">
        <v>5254</v>
      </c>
      <c r="K39" s="1">
        <v>5131</v>
      </c>
      <c r="R39">
        <f t="shared" si="3"/>
        <v>29342</v>
      </c>
      <c r="S39" t="s">
        <v>31</v>
      </c>
    </row>
    <row r="40" spans="1:19" ht="12.75">
      <c r="A40" t="s">
        <v>30</v>
      </c>
      <c r="E40" t="s">
        <v>17</v>
      </c>
      <c r="F40" s="1">
        <v>4728</v>
      </c>
      <c r="G40" s="1">
        <v>5042</v>
      </c>
      <c r="H40" s="1">
        <v>5265</v>
      </c>
      <c r="I40" s="1">
        <v>3286</v>
      </c>
      <c r="J40" s="1">
        <v>2172</v>
      </c>
      <c r="K40" s="1">
        <v>2552</v>
      </c>
      <c r="R40">
        <f t="shared" si="3"/>
        <v>23045</v>
      </c>
      <c r="S40">
        <f>R39+R34</f>
        <v>44511</v>
      </c>
    </row>
    <row r="41" spans="1:19" ht="12.75">
      <c r="A41" t="s">
        <v>29</v>
      </c>
      <c r="E41" t="s">
        <v>17</v>
      </c>
      <c r="F41" s="1">
        <v>3040</v>
      </c>
      <c r="G41" s="1">
        <v>2640</v>
      </c>
      <c r="H41" s="1">
        <v>3080</v>
      </c>
      <c r="I41" s="1">
        <v>2800</v>
      </c>
      <c r="J41" s="1">
        <v>2480</v>
      </c>
      <c r="K41" s="1">
        <v>2280</v>
      </c>
      <c r="R41">
        <f t="shared" si="3"/>
        <v>16320</v>
      </c>
      <c r="S41" t="s">
        <v>32</v>
      </c>
    </row>
    <row r="42" spans="1:19" ht="12.75">
      <c r="A42" t="s">
        <v>26</v>
      </c>
      <c r="E42" t="s">
        <v>17</v>
      </c>
      <c r="F42" s="1">
        <f aca="true" t="shared" si="4" ref="F42:K42">SUM(F29:F41)</f>
        <v>1853820</v>
      </c>
      <c r="G42" s="1">
        <f t="shared" si="4"/>
        <v>1646045</v>
      </c>
      <c r="H42" s="1">
        <f t="shared" si="4"/>
        <v>1841701</v>
      </c>
      <c r="I42" s="1">
        <f t="shared" si="4"/>
        <v>1800411</v>
      </c>
      <c r="J42" s="1">
        <f t="shared" si="4"/>
        <v>1712777</v>
      </c>
      <c r="K42" s="1">
        <f t="shared" si="4"/>
        <v>1669469</v>
      </c>
      <c r="R42">
        <f t="shared" si="3"/>
        <v>10524223</v>
      </c>
      <c r="S42">
        <f>R42-S40</f>
        <v>10479712</v>
      </c>
    </row>
    <row r="43" spans="1:19" ht="12.75">
      <c r="A43" t="s">
        <v>24</v>
      </c>
      <c r="E43" t="s">
        <v>17</v>
      </c>
      <c r="F43" s="1">
        <v>76660</v>
      </c>
      <c r="G43" s="1">
        <v>67915</v>
      </c>
      <c r="H43" s="1">
        <v>74999</v>
      </c>
      <c r="I43" s="1">
        <v>72949</v>
      </c>
      <c r="J43" s="1">
        <v>69763</v>
      </c>
      <c r="K43" s="1">
        <v>68231</v>
      </c>
      <c r="R43">
        <f t="shared" si="3"/>
        <v>430517</v>
      </c>
      <c r="S43">
        <f>R43/R44</f>
        <v>0.03929960911897498</v>
      </c>
    </row>
    <row r="44" spans="1:18" ht="12.75">
      <c r="A44" t="s">
        <v>25</v>
      </c>
      <c r="E44" t="s">
        <v>17</v>
      </c>
      <c r="F44" s="1">
        <f aca="true" t="shared" si="5" ref="F44:K44">SUM(F42:F43)</f>
        <v>1930480</v>
      </c>
      <c r="G44" s="1">
        <f t="shared" si="5"/>
        <v>1713960</v>
      </c>
      <c r="H44" s="1">
        <f t="shared" si="5"/>
        <v>1916700</v>
      </c>
      <c r="I44" s="1">
        <f t="shared" si="5"/>
        <v>1873360</v>
      </c>
      <c r="J44" s="1">
        <f t="shared" si="5"/>
        <v>1782540</v>
      </c>
      <c r="K44" s="1">
        <f t="shared" si="5"/>
        <v>1737700</v>
      </c>
      <c r="R44">
        <f t="shared" si="3"/>
        <v>10954740</v>
      </c>
    </row>
    <row r="46" ht="12.75">
      <c r="A46" t="s">
        <v>38</v>
      </c>
    </row>
    <row r="48" spans="1:18" ht="12.75">
      <c r="A48" t="s">
        <v>27</v>
      </c>
      <c r="E48" t="s">
        <v>0</v>
      </c>
      <c r="F48" t="s">
        <v>1</v>
      </c>
      <c r="G48" t="s">
        <v>2</v>
      </c>
      <c r="H48" t="s">
        <v>3</v>
      </c>
      <c r="I48" t="s">
        <v>4</v>
      </c>
      <c r="J48" t="s">
        <v>5</v>
      </c>
      <c r="K48" t="s">
        <v>6</v>
      </c>
      <c r="L48" t="s">
        <v>7</v>
      </c>
      <c r="M48" t="s">
        <v>8</v>
      </c>
      <c r="N48" t="s">
        <v>9</v>
      </c>
      <c r="O48" t="s">
        <v>10</v>
      </c>
      <c r="P48" t="s">
        <v>11</v>
      </c>
      <c r="Q48" t="s">
        <v>12</v>
      </c>
      <c r="R48" t="s">
        <v>35</v>
      </c>
    </row>
    <row r="52" spans="1:18" ht="12.75">
      <c r="A52" t="s">
        <v>28</v>
      </c>
      <c r="E52" t="s">
        <v>17</v>
      </c>
      <c r="L52" s="1">
        <v>137161</v>
      </c>
      <c r="M52" s="1">
        <v>115230</v>
      </c>
      <c r="N52" s="1">
        <v>98097</v>
      </c>
      <c r="O52" s="1">
        <v>122157</v>
      </c>
      <c r="P52" s="1">
        <v>103577</v>
      </c>
      <c r="Q52" s="1">
        <v>131264</v>
      </c>
      <c r="R52">
        <f aca="true" t="shared" si="6" ref="R52:R67">SUM(F52:Q52)</f>
        <v>707486</v>
      </c>
    </row>
    <row r="53" spans="1:18" ht="12.75">
      <c r="A53" t="s">
        <v>18</v>
      </c>
      <c r="E53" t="s">
        <v>17</v>
      </c>
      <c r="L53" s="1">
        <v>13171</v>
      </c>
      <c r="M53" s="1">
        <v>23128</v>
      </c>
      <c r="N53" s="1">
        <v>33840</v>
      </c>
      <c r="O53" s="1">
        <v>144642</v>
      </c>
      <c r="P53" s="1">
        <v>170179</v>
      </c>
      <c r="Q53" s="1">
        <v>164686</v>
      </c>
      <c r="R53">
        <f t="shared" si="6"/>
        <v>549646</v>
      </c>
    </row>
    <row r="54" spans="1:18" ht="12.75">
      <c r="A54" t="s">
        <v>14</v>
      </c>
      <c r="E54" t="s">
        <v>17</v>
      </c>
      <c r="L54" s="1">
        <v>1395814</v>
      </c>
      <c r="M54" s="1">
        <v>1401775</v>
      </c>
      <c r="N54" s="1">
        <v>1283655</v>
      </c>
      <c r="O54" s="1">
        <v>1292456</v>
      </c>
      <c r="P54" s="1">
        <v>1290593</v>
      </c>
      <c r="Q54" s="1">
        <v>1290862</v>
      </c>
      <c r="R54">
        <f t="shared" si="6"/>
        <v>7955155</v>
      </c>
    </row>
    <row r="55" spans="1:18" ht="12.75">
      <c r="A55" t="s">
        <v>16</v>
      </c>
      <c r="E55" t="s">
        <v>17</v>
      </c>
      <c r="L55" s="1">
        <v>122372</v>
      </c>
      <c r="M55" s="1">
        <v>114791</v>
      </c>
      <c r="N55" s="1">
        <v>122748</v>
      </c>
      <c r="O55" s="1">
        <v>139622</v>
      </c>
      <c r="P55" s="1">
        <v>142702</v>
      </c>
      <c r="Q55" s="1">
        <v>132924</v>
      </c>
      <c r="R55">
        <f t="shared" si="6"/>
        <v>775159</v>
      </c>
    </row>
    <row r="56" spans="1:18" ht="12.75">
      <c r="A56" t="s">
        <v>19</v>
      </c>
      <c r="E56" t="s">
        <v>17</v>
      </c>
      <c r="L56" s="1">
        <v>2582</v>
      </c>
      <c r="M56" s="1">
        <v>3757</v>
      </c>
      <c r="N56" s="1">
        <v>2353</v>
      </c>
      <c r="O56" s="1">
        <v>3143</v>
      </c>
      <c r="P56" s="1">
        <v>5146</v>
      </c>
      <c r="Q56" s="1">
        <v>3323</v>
      </c>
      <c r="R56">
        <f t="shared" si="6"/>
        <v>20304</v>
      </c>
    </row>
    <row r="57" spans="1:18" ht="12.75">
      <c r="A57" t="s">
        <v>13</v>
      </c>
      <c r="E57" t="s">
        <v>17</v>
      </c>
      <c r="L57" s="1">
        <v>2819</v>
      </c>
      <c r="M57" s="1">
        <v>2810</v>
      </c>
      <c r="N57" s="1">
        <v>2623</v>
      </c>
      <c r="O57" s="1">
        <v>2659</v>
      </c>
      <c r="P57" s="1">
        <v>2462</v>
      </c>
      <c r="Q57" s="1">
        <v>2515</v>
      </c>
      <c r="R57">
        <f t="shared" si="6"/>
        <v>15888</v>
      </c>
    </row>
    <row r="58" spans="1:18" ht="12.75">
      <c r="A58" t="s">
        <v>15</v>
      </c>
      <c r="E58" t="s">
        <v>17</v>
      </c>
      <c r="L58" s="1">
        <v>3300</v>
      </c>
      <c r="M58" s="1">
        <v>3400</v>
      </c>
      <c r="N58" s="1">
        <v>3230</v>
      </c>
      <c r="O58" s="1">
        <v>3104</v>
      </c>
      <c r="P58" s="1">
        <v>2955</v>
      </c>
      <c r="Q58" s="1">
        <v>2783</v>
      </c>
      <c r="R58">
        <f t="shared" si="6"/>
        <v>18772</v>
      </c>
    </row>
    <row r="59" spans="1:18" ht="12.75">
      <c r="A59" t="s">
        <v>23</v>
      </c>
      <c r="E59" t="s">
        <v>17</v>
      </c>
      <c r="L59" s="1">
        <v>7080</v>
      </c>
      <c r="M59" s="1">
        <v>7840</v>
      </c>
      <c r="N59" s="1">
        <v>10980</v>
      </c>
      <c r="O59" s="1">
        <v>10720</v>
      </c>
      <c r="P59" s="1">
        <v>12426</v>
      </c>
      <c r="Q59" s="1">
        <v>9866</v>
      </c>
      <c r="R59">
        <f t="shared" si="6"/>
        <v>58912</v>
      </c>
    </row>
    <row r="60" spans="1:18" ht="12.75">
      <c r="A60" t="s">
        <v>20</v>
      </c>
      <c r="E60" t="s">
        <v>17</v>
      </c>
      <c r="L60" s="1">
        <v>7918</v>
      </c>
      <c r="M60" s="1">
        <v>8910</v>
      </c>
      <c r="N60" s="1">
        <v>7469</v>
      </c>
      <c r="O60" s="1">
        <v>6645</v>
      </c>
      <c r="P60" s="1">
        <v>6318</v>
      </c>
      <c r="Q60" s="1">
        <v>7033</v>
      </c>
      <c r="R60">
        <f t="shared" si="6"/>
        <v>44293</v>
      </c>
    </row>
    <row r="61" spans="1:18" ht="12.75">
      <c r="A61" t="s">
        <v>21</v>
      </c>
      <c r="E61" t="s">
        <v>17</v>
      </c>
      <c r="L61" s="1">
        <v>6200</v>
      </c>
      <c r="M61" s="1">
        <v>6360</v>
      </c>
      <c r="N61" s="1">
        <v>6800</v>
      </c>
      <c r="O61" s="1">
        <v>6480</v>
      </c>
      <c r="P61" s="1">
        <v>10400</v>
      </c>
      <c r="Q61" s="1">
        <v>6120</v>
      </c>
      <c r="R61">
        <f t="shared" si="6"/>
        <v>42360</v>
      </c>
    </row>
    <row r="62" spans="1:19" ht="12.75">
      <c r="A62" t="s">
        <v>22</v>
      </c>
      <c r="E62" t="s">
        <v>17</v>
      </c>
      <c r="L62" s="1">
        <v>5068</v>
      </c>
      <c r="M62" s="1">
        <v>4900</v>
      </c>
      <c r="N62" s="1">
        <v>5096</v>
      </c>
      <c r="O62" s="1">
        <v>5744</v>
      </c>
      <c r="P62" s="1">
        <v>5296</v>
      </c>
      <c r="Q62" s="1">
        <v>5068</v>
      </c>
      <c r="R62">
        <f t="shared" si="6"/>
        <v>31172</v>
      </c>
      <c r="S62" t="s">
        <v>31</v>
      </c>
    </row>
    <row r="63" spans="1:19" ht="12.75">
      <c r="A63" t="s">
        <v>30</v>
      </c>
      <c r="E63" t="s">
        <v>17</v>
      </c>
      <c r="L63" s="1">
        <v>2480</v>
      </c>
      <c r="M63" s="1">
        <v>2578</v>
      </c>
      <c r="N63" s="1">
        <v>2273</v>
      </c>
      <c r="O63" s="1">
        <v>2385</v>
      </c>
      <c r="P63" s="1">
        <v>2298</v>
      </c>
      <c r="Q63" s="1">
        <v>2753</v>
      </c>
      <c r="R63">
        <f t="shared" si="6"/>
        <v>14767</v>
      </c>
      <c r="S63">
        <f>R62+R57</f>
        <v>47060</v>
      </c>
    </row>
    <row r="64" spans="1:19" ht="12.75">
      <c r="A64" t="s">
        <v>29</v>
      </c>
      <c r="E64" t="s">
        <v>17</v>
      </c>
      <c r="L64" s="1">
        <v>2320</v>
      </c>
      <c r="M64" s="1">
        <v>2600</v>
      </c>
      <c r="N64" s="1">
        <v>2680</v>
      </c>
      <c r="O64" s="1">
        <v>2960</v>
      </c>
      <c r="P64" s="1">
        <v>2680</v>
      </c>
      <c r="Q64" s="1">
        <v>3160</v>
      </c>
      <c r="R64">
        <f t="shared" si="6"/>
        <v>16400</v>
      </c>
      <c r="S64" t="s">
        <v>32</v>
      </c>
    </row>
    <row r="65" spans="1:19" ht="12.75">
      <c r="A65" t="s">
        <v>26</v>
      </c>
      <c r="E65" t="s">
        <v>17</v>
      </c>
      <c r="L65" s="1">
        <f aca="true" t="shared" si="7" ref="L65:Q65">SUM(L52:L64)</f>
        <v>1708285</v>
      </c>
      <c r="M65" s="1">
        <f t="shared" si="7"/>
        <v>1698079</v>
      </c>
      <c r="N65" s="1">
        <f t="shared" si="7"/>
        <v>1581844</v>
      </c>
      <c r="O65" s="1">
        <f t="shared" si="7"/>
        <v>1742717</v>
      </c>
      <c r="P65" s="1">
        <f t="shared" si="7"/>
        <v>1757032</v>
      </c>
      <c r="Q65" s="1">
        <f t="shared" si="7"/>
        <v>1762357</v>
      </c>
      <c r="R65">
        <f t="shared" si="6"/>
        <v>10250314</v>
      </c>
      <c r="S65">
        <f>R65-S63</f>
        <v>10203254</v>
      </c>
    </row>
    <row r="66" spans="1:19" ht="12.75">
      <c r="A66" t="s">
        <v>24</v>
      </c>
      <c r="E66" t="s">
        <v>17</v>
      </c>
      <c r="L66" s="1">
        <v>69135</v>
      </c>
      <c r="M66" s="1">
        <v>74461</v>
      </c>
      <c r="N66" s="1">
        <v>64276</v>
      </c>
      <c r="O66" s="1">
        <v>70644</v>
      </c>
      <c r="P66" s="1">
        <v>69988</v>
      </c>
      <c r="Q66" s="1">
        <v>71843</v>
      </c>
      <c r="R66">
        <f t="shared" si="6"/>
        <v>420347</v>
      </c>
      <c r="S66">
        <f>R66/R67</f>
        <v>0.03939277988495746</v>
      </c>
    </row>
    <row r="67" spans="1:18" ht="12.75">
      <c r="A67" t="s">
        <v>25</v>
      </c>
      <c r="E67" t="s">
        <v>17</v>
      </c>
      <c r="L67" s="1">
        <f aca="true" t="shared" si="8" ref="L67:Q67">SUM(L65:L66)</f>
        <v>1777420</v>
      </c>
      <c r="M67" s="1">
        <f t="shared" si="8"/>
        <v>1772540</v>
      </c>
      <c r="N67" s="1">
        <f t="shared" si="8"/>
        <v>1646120</v>
      </c>
      <c r="O67" s="1">
        <f t="shared" si="8"/>
        <v>1813361</v>
      </c>
      <c r="P67" s="1">
        <f t="shared" si="8"/>
        <v>1827020</v>
      </c>
      <c r="Q67" s="1">
        <f t="shared" si="8"/>
        <v>1834200</v>
      </c>
      <c r="R67">
        <f t="shared" si="6"/>
        <v>10670661</v>
      </c>
    </row>
    <row r="69" ht="12.75">
      <c r="S69">
        <f>R67+R44</f>
        <v>21625401</v>
      </c>
    </row>
  </sheetData>
  <sheetProtection/>
  <mergeCells count="13">
    <mergeCell ref="A16:D16"/>
    <mergeCell ref="A19:D19"/>
    <mergeCell ref="A13:D13"/>
    <mergeCell ref="A14:D14"/>
    <mergeCell ref="A15:D15"/>
    <mergeCell ref="A17:D17"/>
    <mergeCell ref="A18:D18"/>
    <mergeCell ref="A9:D9"/>
    <mergeCell ref="A10:D10"/>
    <mergeCell ref="A12:D12"/>
    <mergeCell ref="A4:D4"/>
    <mergeCell ref="A6:D6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2014-01-17T05:05:05Z</cp:lastPrinted>
  <dcterms:created xsi:type="dcterms:W3CDTF">1996-10-08T23:32:33Z</dcterms:created>
  <dcterms:modified xsi:type="dcterms:W3CDTF">2019-02-27T09:13:15Z</dcterms:modified>
  <cp:category/>
  <cp:version/>
  <cp:contentType/>
  <cp:contentStatus/>
</cp:coreProperties>
</file>