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<sst xmlns="http://schemas.openxmlformats.org/spreadsheetml/2006/main" count="54" uniqueCount="37">
  <si>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</si>
  <si>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</si>
  <si>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</si>
  <si>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</si>
  <si>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</si>
  <si>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</si>
  <si>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</si>
  <si>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</si>
  <si>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</si>
  <si>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</si>
  <si>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</si>
  <si>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</si>
  <si>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</si>
  <si>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</si>
  <si>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потери</t>
  </si>
  <si>
    <t>Итого                 передано</t>
  </si>
  <si>
    <t>Наименование потребителя</t>
  </si>
  <si>
    <t>ИП Нечаев</t>
  </si>
  <si>
    <t xml:space="preserve"> в год</t>
  </si>
  <si>
    <t xml:space="preserve">ОАО НПО "Стеклопластик"                     </t>
  </si>
  <si>
    <t xml:space="preserve">ООО"Судогодские стеклопластики"       </t>
  </si>
  <si>
    <t xml:space="preserve">ООО"Теплопром"                                     </t>
  </si>
  <si>
    <t xml:space="preserve">ООО"Лауша файбер Судогда"               </t>
  </si>
  <si>
    <t xml:space="preserve">ООО "МобикомЦентр"                  </t>
  </si>
  <si>
    <t xml:space="preserve">ОАО "МТС"                                  </t>
  </si>
  <si>
    <t xml:space="preserve">ООО "ПромЭнерго"                                 </t>
  </si>
  <si>
    <t>ООО "Аква ТЭК"</t>
  </si>
  <si>
    <t>ООО "ЭкоСток"</t>
  </si>
  <si>
    <t>ООО "Питание плюс"</t>
  </si>
  <si>
    <t>ИП Нестерова ГП</t>
  </si>
  <si>
    <t>ВСЕГО получено от "ВЭС"</t>
  </si>
  <si>
    <t>ВСЕГО потери</t>
  </si>
  <si>
    <t>ВСЕГО полезный отпуск</t>
  </si>
  <si>
    <t>Передача электроэнергии 2022 г. по сетям ООО "ПромЭнерго"</t>
  </si>
  <si>
    <t>ООО "ДЕЛЬТА СК"</t>
  </si>
  <si>
    <t xml:space="preserve">ООО Альянс </t>
  </si>
  <si>
    <t>ООО СтройИнвест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</si>
</sst>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I27" sqref="I27"/>
    </sheetView>
  </sheetViews>
  <sheetFormatPr defaultColWidth="9.140625" defaultRowHeight="12.75"/>
  <sheetData>
    <row r="1" ht="12.75">
      <c r="A1" t="s">
        <v>33</v>
      </c>
    </row>
    <row r="3" spans="1:17" ht="12.75">
      <c r="A3" s="8" t="s">
        <v>16</v>
      </c>
      <c r="B3" s="9"/>
      <c r="C3" s="9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18</v>
      </c>
    </row>
    <row r="4" spans="1:17" ht="12.75">
      <c r="A4" s="8"/>
      <c r="B4" s="9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0" t="s">
        <v>19</v>
      </c>
      <c r="B5" s="11"/>
      <c r="C5" s="12"/>
      <c r="D5" s="1" t="s">
        <v>13</v>
      </c>
      <c r="E5" s="4">
        <v>10925</v>
      </c>
      <c r="F5" s="4">
        <v>19254</v>
      </c>
      <c r="G5" s="4">
        <v>14840.8</v>
      </c>
      <c r="H5" s="4">
        <v>12619</v>
      </c>
      <c r="I5" s="4">
        <v>24462</v>
      </c>
      <c r="J5" s="4">
        <v>13924</v>
      </c>
      <c r="K5" s="4">
        <v>17093</v>
      </c>
      <c r="L5" s="2">
        <v>15043</v>
      </c>
      <c r="M5" s="2">
        <v>18344</v>
      </c>
      <c r="N5" s="1">
        <v>18097</v>
      </c>
      <c r="O5" s="2">
        <v>29603</v>
      </c>
      <c r="P5" s="2">
        <v>34037</v>
      </c>
      <c r="Q5" s="1">
        <f aca="true" t="shared" si="0" ref="Q5:Q22">SUM(E5:P5)</f>
        <v>228241.8</v>
      </c>
    </row>
    <row r="6" spans="1:17" ht="12.75">
      <c r="A6" s="10" t="s">
        <v>20</v>
      </c>
      <c r="B6" s="11"/>
      <c r="C6" s="12"/>
      <c r="D6" s="1" t="s">
        <v>13</v>
      </c>
      <c r="E6" s="4">
        <v>47585</v>
      </c>
      <c r="F6" s="4">
        <v>51874</v>
      </c>
      <c r="G6" s="4">
        <v>76043</v>
      </c>
      <c r="H6" s="4">
        <v>60689</v>
      </c>
      <c r="I6" s="4">
        <v>49629</v>
      </c>
      <c r="J6" s="4">
        <v>41850</v>
      </c>
      <c r="K6" s="4">
        <v>45447</v>
      </c>
      <c r="L6" s="2">
        <v>64711</v>
      </c>
      <c r="M6" s="2">
        <v>54724</v>
      </c>
      <c r="N6" s="1">
        <v>63237</v>
      </c>
      <c r="O6" s="2">
        <v>69630</v>
      </c>
      <c r="P6" s="2">
        <v>77634</v>
      </c>
      <c r="Q6" s="1">
        <f t="shared" si="0"/>
        <v>703053</v>
      </c>
    </row>
    <row r="7" spans="1:17" ht="12.75">
      <c r="A7" s="10" t="s">
        <v>21</v>
      </c>
      <c r="B7" s="11"/>
      <c r="C7" s="12"/>
      <c r="D7" s="1" t="s">
        <v>13</v>
      </c>
      <c r="E7" s="5">
        <v>163646</v>
      </c>
      <c r="F7" s="5">
        <v>151609</v>
      </c>
      <c r="G7" s="5">
        <v>168312.2</v>
      </c>
      <c r="H7" s="5">
        <v>158534</v>
      </c>
      <c r="I7" s="5">
        <v>28363</v>
      </c>
      <c r="J7" s="4">
        <v>18006</v>
      </c>
      <c r="K7" s="5">
        <v>11779</v>
      </c>
      <c r="L7" s="3">
        <v>15772</v>
      </c>
      <c r="M7" s="3">
        <v>99615</v>
      </c>
      <c r="N7" s="1">
        <v>139778</v>
      </c>
      <c r="O7" s="3">
        <v>148656</v>
      </c>
      <c r="P7" s="3">
        <v>159805</v>
      </c>
      <c r="Q7" s="1">
        <f t="shared" si="0"/>
        <v>1263875.2</v>
      </c>
    </row>
    <row r="8" spans="1:17" ht="12.75">
      <c r="A8" s="10" t="s">
        <v>22</v>
      </c>
      <c r="B8" s="11"/>
      <c r="C8" s="12"/>
      <c r="D8" s="1" t="s">
        <v>13</v>
      </c>
      <c r="E8" s="5">
        <v>1424552</v>
      </c>
      <c r="F8" s="5">
        <v>1299106</v>
      </c>
      <c r="G8" s="5">
        <v>1441433.3</v>
      </c>
      <c r="H8" s="5">
        <v>1418059</v>
      </c>
      <c r="I8" s="5">
        <v>1428705</v>
      </c>
      <c r="J8" s="5">
        <v>1378577</v>
      </c>
      <c r="K8" s="5">
        <v>1322306</v>
      </c>
      <c r="L8" s="3">
        <v>997430</v>
      </c>
      <c r="M8" s="3">
        <v>670060</v>
      </c>
      <c r="N8" s="1">
        <v>91625</v>
      </c>
      <c r="O8" s="3">
        <v>205624</v>
      </c>
      <c r="P8" s="3">
        <v>217799</v>
      </c>
      <c r="Q8" s="1">
        <f t="shared" si="0"/>
        <v>11895276.3</v>
      </c>
    </row>
    <row r="9" spans="1:17" ht="12.75">
      <c r="A9" s="13" t="s">
        <v>34</v>
      </c>
      <c r="B9" s="14"/>
      <c r="C9" s="15"/>
      <c r="D9" s="1" t="s">
        <v>13</v>
      </c>
      <c r="E9" s="4">
        <v>7567</v>
      </c>
      <c r="F9" s="4">
        <v>5442</v>
      </c>
      <c r="G9" s="4">
        <v>5864</v>
      </c>
      <c r="H9" s="4">
        <v>4376</v>
      </c>
      <c r="I9" s="4">
        <v>3730</v>
      </c>
      <c r="J9" s="4">
        <v>3189</v>
      </c>
      <c r="K9" s="4">
        <v>3594</v>
      </c>
      <c r="L9" s="2">
        <v>3579</v>
      </c>
      <c r="M9" s="2">
        <v>3503</v>
      </c>
      <c r="N9" s="1">
        <v>4509</v>
      </c>
      <c r="O9" s="2">
        <v>5903</v>
      </c>
      <c r="P9" s="2">
        <v>7540</v>
      </c>
      <c r="Q9" s="1">
        <f t="shared" si="0"/>
        <v>58796</v>
      </c>
    </row>
    <row r="10" spans="1:17" ht="12.75">
      <c r="A10" s="10" t="s">
        <v>23</v>
      </c>
      <c r="B10" s="11"/>
      <c r="C10" s="12"/>
      <c r="D10" s="1" t="s">
        <v>13</v>
      </c>
      <c r="E10" s="4">
        <v>3392</v>
      </c>
      <c r="F10" s="4">
        <v>2973</v>
      </c>
      <c r="G10" s="4">
        <v>3288</v>
      </c>
      <c r="H10" s="4">
        <v>3272</v>
      </c>
      <c r="I10" s="4">
        <v>3419</v>
      </c>
      <c r="J10" s="4">
        <v>3485</v>
      </c>
      <c r="K10" s="4">
        <v>3678</v>
      </c>
      <c r="L10" s="2">
        <v>3721</v>
      </c>
      <c r="M10" s="2">
        <v>3317</v>
      </c>
      <c r="N10" s="1">
        <v>3394</v>
      </c>
      <c r="O10" s="2">
        <v>3143</v>
      </c>
      <c r="P10" s="2">
        <v>3060</v>
      </c>
      <c r="Q10" s="1">
        <f t="shared" si="0"/>
        <v>40142</v>
      </c>
    </row>
    <row r="11" spans="1:17" ht="12.75">
      <c r="A11" s="10" t="s">
        <v>24</v>
      </c>
      <c r="B11" s="11"/>
      <c r="C11" s="12"/>
      <c r="D11" s="1" t="s">
        <v>13</v>
      </c>
      <c r="E11" s="4">
        <v>3433</v>
      </c>
      <c r="F11" s="4">
        <v>2893</v>
      </c>
      <c r="G11" s="4">
        <v>3089</v>
      </c>
      <c r="H11" s="4">
        <v>3050</v>
      </c>
      <c r="I11" s="4">
        <v>2994</v>
      </c>
      <c r="J11" s="4">
        <v>2563</v>
      </c>
      <c r="K11" s="4">
        <v>3544</v>
      </c>
      <c r="L11" s="2">
        <v>3556</v>
      </c>
      <c r="M11" s="2">
        <v>3255</v>
      </c>
      <c r="N11" s="1">
        <v>3155</v>
      </c>
      <c r="O11" s="2">
        <v>2949</v>
      </c>
      <c r="P11" s="2">
        <v>2982</v>
      </c>
      <c r="Q11" s="1">
        <f t="shared" si="0"/>
        <v>37463</v>
      </c>
    </row>
    <row r="12" spans="1:17" ht="12.75">
      <c r="A12" s="10" t="s">
        <v>25</v>
      </c>
      <c r="B12" s="11"/>
      <c r="C12" s="12"/>
      <c r="D12" s="1" t="s">
        <v>13</v>
      </c>
      <c r="E12" s="4">
        <v>10780</v>
      </c>
      <c r="F12" s="4">
        <v>10020</v>
      </c>
      <c r="G12" s="4">
        <v>11280</v>
      </c>
      <c r="H12" s="4">
        <v>10580</v>
      </c>
      <c r="I12" s="4">
        <v>11120</v>
      </c>
      <c r="J12" s="4">
        <v>12660</v>
      </c>
      <c r="K12" s="4">
        <v>12460</v>
      </c>
      <c r="L12" s="2">
        <v>10920</v>
      </c>
      <c r="M12" s="2">
        <v>11660</v>
      </c>
      <c r="N12" s="1">
        <v>15480</v>
      </c>
      <c r="O12" s="2">
        <v>14520</v>
      </c>
      <c r="P12" s="2">
        <v>14440</v>
      </c>
      <c r="Q12" s="1">
        <f t="shared" si="0"/>
        <v>145920</v>
      </c>
    </row>
    <row r="13" spans="1:17" ht="12.75">
      <c r="A13" s="10" t="s">
        <v>26</v>
      </c>
      <c r="B13" s="11"/>
      <c r="C13" s="12"/>
      <c r="D13" s="1" t="s">
        <v>13</v>
      </c>
      <c r="E13" s="4">
        <v>9159</v>
      </c>
      <c r="F13" s="4">
        <v>8231</v>
      </c>
      <c r="G13" s="4">
        <v>9047</v>
      </c>
      <c r="H13" s="4">
        <v>8743</v>
      </c>
      <c r="I13" s="4">
        <v>8908</v>
      </c>
      <c r="J13" s="4">
        <v>8747</v>
      </c>
      <c r="K13" s="4">
        <v>8985</v>
      </c>
      <c r="L13" s="2">
        <v>9236</v>
      </c>
      <c r="M13" s="2">
        <v>8088</v>
      </c>
      <c r="N13" s="1">
        <v>7232</v>
      </c>
      <c r="O13" s="2">
        <v>6837</v>
      </c>
      <c r="P13" s="2">
        <v>8133</v>
      </c>
      <c r="Q13" s="1">
        <f t="shared" si="0"/>
        <v>101346</v>
      </c>
    </row>
    <row r="14" spans="1:17" ht="12.75">
      <c r="A14" s="10" t="s">
        <v>27</v>
      </c>
      <c r="B14" s="11"/>
      <c r="C14" s="12"/>
      <c r="D14" s="1" t="s">
        <v>13</v>
      </c>
      <c r="E14" s="4">
        <v>1000</v>
      </c>
      <c r="F14" s="4">
        <v>2940</v>
      </c>
      <c r="G14" s="4">
        <v>6380</v>
      </c>
      <c r="H14" s="4">
        <v>4940</v>
      </c>
      <c r="I14" s="4">
        <v>6060</v>
      </c>
      <c r="J14" s="4">
        <v>4540</v>
      </c>
      <c r="K14" s="4">
        <v>2648</v>
      </c>
      <c r="L14" s="2">
        <v>1350</v>
      </c>
      <c r="M14" s="2">
        <v>2522</v>
      </c>
      <c r="N14" s="1">
        <v>2804</v>
      </c>
      <c r="O14" s="2">
        <v>3716</v>
      </c>
      <c r="P14" s="2">
        <v>4924</v>
      </c>
      <c r="Q14" s="1">
        <f t="shared" si="0"/>
        <v>43824</v>
      </c>
    </row>
    <row r="15" spans="1:17" ht="12.75">
      <c r="A15" s="10" t="s">
        <v>28</v>
      </c>
      <c r="B15" s="11"/>
      <c r="C15" s="12"/>
      <c r="D15" s="1" t="s">
        <v>13</v>
      </c>
      <c r="E15" s="4">
        <v>4044</v>
      </c>
      <c r="F15" s="4">
        <v>4025</v>
      </c>
      <c r="G15" s="4">
        <v>4401</v>
      </c>
      <c r="H15" s="4">
        <v>4795</v>
      </c>
      <c r="I15" s="4">
        <v>4018</v>
      </c>
      <c r="J15" s="4">
        <v>4433</v>
      </c>
      <c r="K15" s="4">
        <v>4043</v>
      </c>
      <c r="L15" s="2">
        <v>4430</v>
      </c>
      <c r="M15" s="2">
        <v>3991</v>
      </c>
      <c r="N15" s="1">
        <v>3905</v>
      </c>
      <c r="O15" s="2">
        <v>3807</v>
      </c>
      <c r="P15" s="2">
        <v>4101</v>
      </c>
      <c r="Q15" s="1">
        <f>SUM(E15:P15)</f>
        <v>49993</v>
      </c>
    </row>
    <row r="16" spans="1:17" ht="12.75">
      <c r="A16" s="13" t="s">
        <v>17</v>
      </c>
      <c r="B16" s="14"/>
      <c r="C16" s="15"/>
      <c r="D16" s="1" t="s">
        <v>13</v>
      </c>
      <c r="E16" s="4">
        <v>3975</v>
      </c>
      <c r="F16" s="4">
        <v>3818</v>
      </c>
      <c r="G16" s="4">
        <v>3900</v>
      </c>
      <c r="H16" s="4">
        <v>3261</v>
      </c>
      <c r="I16" s="4">
        <v>2518</v>
      </c>
      <c r="J16" s="4">
        <v>1761</v>
      </c>
      <c r="K16" s="4">
        <v>1799</v>
      </c>
      <c r="L16" s="2">
        <v>1726</v>
      </c>
      <c r="M16" s="2">
        <v>1907</v>
      </c>
      <c r="N16" s="1">
        <v>2240</v>
      </c>
      <c r="O16" s="2">
        <v>2897</v>
      </c>
      <c r="P16" s="2">
        <v>2945</v>
      </c>
      <c r="Q16" s="1">
        <f t="shared" si="0"/>
        <v>32747</v>
      </c>
    </row>
    <row r="17" spans="1:17" ht="12.75">
      <c r="A17" s="13" t="s">
        <v>29</v>
      </c>
      <c r="B17" s="14"/>
      <c r="C17" s="15"/>
      <c r="D17" s="1" t="s">
        <v>13</v>
      </c>
      <c r="E17" s="4">
        <v>4080</v>
      </c>
      <c r="F17" s="4">
        <v>3840</v>
      </c>
      <c r="G17" s="4">
        <v>4400</v>
      </c>
      <c r="H17" s="4">
        <v>4360</v>
      </c>
      <c r="I17" s="4">
        <v>4040</v>
      </c>
      <c r="J17" s="4">
        <v>3720</v>
      </c>
      <c r="K17" s="4">
        <v>3920</v>
      </c>
      <c r="L17" s="2">
        <v>3920</v>
      </c>
      <c r="M17" s="2">
        <v>4164</v>
      </c>
      <c r="N17" s="1">
        <v>4182</v>
      </c>
      <c r="O17" s="2">
        <v>3768</v>
      </c>
      <c r="P17" s="2">
        <v>3377</v>
      </c>
      <c r="Q17" s="1">
        <f t="shared" si="0"/>
        <v>47771</v>
      </c>
    </row>
    <row r="18" spans="1:17" ht="12.75">
      <c r="A18" s="16" t="s">
        <v>35</v>
      </c>
      <c r="B18" s="17"/>
      <c r="C18" s="18"/>
      <c r="D18" s="1"/>
      <c r="E18" s="19"/>
      <c r="F18" s="19"/>
      <c r="G18" s="19"/>
      <c r="H18" s="19"/>
      <c r="I18" s="19"/>
      <c r="J18" s="19"/>
      <c r="K18" s="19"/>
      <c r="L18" s="20">
        <v>42</v>
      </c>
      <c r="M18" s="20">
        <v>192</v>
      </c>
      <c r="N18" s="21">
        <v>561</v>
      </c>
      <c r="O18" s="20">
        <v>634</v>
      </c>
      <c r="P18" s="20">
        <v>1235</v>
      </c>
      <c r="Q18" s="1">
        <f t="shared" si="0"/>
        <v>2664</v>
      </c>
    </row>
    <row r="19" spans="1:17" ht="12.75">
      <c r="A19" s="16" t="s">
        <v>36</v>
      </c>
      <c r="B19" s="17"/>
      <c r="C19" s="18"/>
      <c r="D19" s="1"/>
      <c r="E19" s="19"/>
      <c r="F19" s="19"/>
      <c r="G19" s="19"/>
      <c r="H19" s="19"/>
      <c r="I19" s="19"/>
      <c r="J19" s="19"/>
      <c r="K19" s="19"/>
      <c r="L19" s="20">
        <v>49</v>
      </c>
      <c r="M19" s="20">
        <v>198</v>
      </c>
      <c r="N19" s="21">
        <v>118</v>
      </c>
      <c r="O19" s="20">
        <v>69</v>
      </c>
      <c r="P19" s="20">
        <v>22</v>
      </c>
      <c r="Q19" s="1">
        <f t="shared" si="0"/>
        <v>456</v>
      </c>
    </row>
    <row r="20" spans="1:17" ht="13.5" thickBot="1">
      <c r="A20" s="8" t="s">
        <v>15</v>
      </c>
      <c r="B20" s="9"/>
      <c r="C20" s="9"/>
      <c r="D20" s="1" t="s">
        <v>13</v>
      </c>
      <c r="E20" s="6">
        <f aca="true" t="shared" si="1" ref="E20:K20">SUM(E5:E17)</f>
        <v>1694138</v>
      </c>
      <c r="F20" s="6">
        <f t="shared" si="1"/>
        <v>1566025</v>
      </c>
      <c r="G20" s="6">
        <f t="shared" si="1"/>
        <v>1752278.3</v>
      </c>
      <c r="H20" s="6">
        <f t="shared" si="1"/>
        <v>1697278</v>
      </c>
      <c r="I20" s="6">
        <f t="shared" si="1"/>
        <v>1577966</v>
      </c>
      <c r="J20" s="6">
        <f t="shared" si="1"/>
        <v>1497455</v>
      </c>
      <c r="K20" s="6">
        <f t="shared" si="1"/>
        <v>1441296</v>
      </c>
      <c r="L20" s="6">
        <f>SUM(L5:L19)</f>
        <v>1135485</v>
      </c>
      <c r="M20" s="6">
        <f>SUM(M5:M19)</f>
        <v>885540</v>
      </c>
      <c r="N20" s="6">
        <f>SUM(N5:N19)</f>
        <v>360317</v>
      </c>
      <c r="O20" s="6">
        <f>SUM(O5:O19)</f>
        <v>501756</v>
      </c>
      <c r="P20" s="6">
        <f>SUM(P5:P19)</f>
        <v>542034</v>
      </c>
      <c r="Q20" s="1">
        <f t="shared" si="0"/>
        <v>14651568.3</v>
      </c>
    </row>
    <row r="21" spans="1:17" ht="12.75">
      <c r="A21" s="8" t="s">
        <v>14</v>
      </c>
      <c r="B21" s="9"/>
      <c r="C21" s="9"/>
      <c r="D21" s="1" t="s">
        <v>13</v>
      </c>
      <c r="E21" s="1">
        <v>64224</v>
      </c>
      <c r="F21" s="1">
        <v>50609</v>
      </c>
      <c r="G21" s="1">
        <v>58996</v>
      </c>
      <c r="H21" s="1">
        <v>68720</v>
      </c>
      <c r="I21" s="1">
        <v>65482</v>
      </c>
      <c r="J21" s="1">
        <v>61823</v>
      </c>
      <c r="K21" s="1">
        <v>61526</v>
      </c>
      <c r="L21" s="1">
        <v>45707</v>
      </c>
      <c r="M21" s="1">
        <v>35810</v>
      </c>
      <c r="N21" s="1">
        <v>25935</v>
      </c>
      <c r="O21" s="1">
        <v>32160</v>
      </c>
      <c r="P21" s="1">
        <v>28268</v>
      </c>
      <c r="Q21" s="1">
        <f t="shared" si="0"/>
        <v>599260</v>
      </c>
    </row>
    <row r="22" spans="1:17" ht="12.75">
      <c r="A22" s="1" t="s">
        <v>30</v>
      </c>
      <c r="B22" s="1"/>
      <c r="C22" s="1"/>
      <c r="D22" s="1" t="s">
        <v>13</v>
      </c>
      <c r="E22" s="1">
        <f>SUM(E20:E21)</f>
        <v>1758362</v>
      </c>
      <c r="F22" s="1">
        <f>SUM(F20:F21)</f>
        <v>1616634</v>
      </c>
      <c r="G22" s="1">
        <f>SUM(G20:G21)</f>
        <v>1811274.3</v>
      </c>
      <c r="H22" s="1">
        <f>SUM(H20:H21)</f>
        <v>1765998</v>
      </c>
      <c r="I22" s="1">
        <f aca="true" t="shared" si="2" ref="I22:P22">SUM(I20:I21)</f>
        <v>1643448</v>
      </c>
      <c r="J22" s="1">
        <f t="shared" si="2"/>
        <v>1559278</v>
      </c>
      <c r="K22" s="1">
        <f t="shared" si="2"/>
        <v>1502822</v>
      </c>
      <c r="L22" s="1">
        <f t="shared" si="2"/>
        <v>1181192</v>
      </c>
      <c r="M22" s="1">
        <f t="shared" si="2"/>
        <v>921350</v>
      </c>
      <c r="N22" s="1">
        <f t="shared" si="2"/>
        <v>386252</v>
      </c>
      <c r="O22" s="1">
        <f t="shared" si="2"/>
        <v>533916</v>
      </c>
      <c r="P22" s="1">
        <f t="shared" si="2"/>
        <v>570302</v>
      </c>
      <c r="Q22" s="1">
        <f t="shared" si="0"/>
        <v>15250828.3</v>
      </c>
    </row>
    <row r="23" spans="1:17" ht="12.75">
      <c r="A23" s="1" t="s">
        <v>31</v>
      </c>
      <c r="B23" s="1"/>
      <c r="C23" s="1"/>
      <c r="D23" s="1" t="s">
        <v>13</v>
      </c>
      <c r="E23" s="1">
        <f>E21+E12</f>
        <v>75004</v>
      </c>
      <c r="F23" s="1">
        <f>F21+F12</f>
        <v>60629</v>
      </c>
      <c r="G23" s="1">
        <f aca="true" t="shared" si="3" ref="G23:Q23">G21+G12</f>
        <v>70276</v>
      </c>
      <c r="H23" s="1">
        <f t="shared" si="3"/>
        <v>79300</v>
      </c>
      <c r="I23" s="1">
        <f t="shared" si="3"/>
        <v>76602</v>
      </c>
      <c r="J23" s="1">
        <f t="shared" si="3"/>
        <v>74483</v>
      </c>
      <c r="K23" s="1">
        <f t="shared" si="3"/>
        <v>73986</v>
      </c>
      <c r="L23" s="1">
        <f t="shared" si="3"/>
        <v>56627</v>
      </c>
      <c r="M23" s="1">
        <f t="shared" si="3"/>
        <v>47470</v>
      </c>
      <c r="N23" s="1">
        <f t="shared" si="3"/>
        <v>41415</v>
      </c>
      <c r="O23" s="1">
        <f t="shared" si="3"/>
        <v>46680</v>
      </c>
      <c r="P23" s="1">
        <f t="shared" si="3"/>
        <v>42708</v>
      </c>
      <c r="Q23" s="1">
        <f t="shared" si="3"/>
        <v>745180</v>
      </c>
    </row>
    <row r="24" spans="1:17" ht="15">
      <c r="A24" s="1" t="s">
        <v>32</v>
      </c>
      <c r="B24" s="1"/>
      <c r="C24" s="1"/>
      <c r="D24" s="1" t="s">
        <v>13</v>
      </c>
      <c r="E24" s="1">
        <f>E20-E12</f>
        <v>1683358</v>
      </c>
      <c r="F24" s="1">
        <f aca="true" t="shared" si="4" ref="F24:Q24">F20-F12</f>
        <v>1556005</v>
      </c>
      <c r="G24" s="1">
        <f t="shared" si="4"/>
        <v>1740998.3</v>
      </c>
      <c r="H24" s="1">
        <f t="shared" si="4"/>
        <v>1686698</v>
      </c>
      <c r="I24" s="1">
        <f t="shared" si="4"/>
        <v>1566846</v>
      </c>
      <c r="J24" s="1">
        <f t="shared" si="4"/>
        <v>1484795</v>
      </c>
      <c r="K24" s="1">
        <f t="shared" si="4"/>
        <v>1428836</v>
      </c>
      <c r="L24" s="1">
        <f t="shared" si="4"/>
        <v>1124565</v>
      </c>
      <c r="M24" s="1">
        <f t="shared" si="4"/>
        <v>873880</v>
      </c>
      <c r="N24" s="1">
        <f t="shared" si="4"/>
        <v>344837</v>
      </c>
      <c r="O24" s="1">
        <f t="shared" si="4"/>
        <v>487236</v>
      </c>
      <c r="P24" s="1">
        <f t="shared" si="4"/>
        <v>527594</v>
      </c>
      <c r="Q24" s="7">
        <f t="shared" si="4"/>
        <v>14505648.3</v>
      </c>
    </row>
  </sheetData>
  <sheetProtection/>
  <mergeCells count="17">
    <mergeCell ref="A20:C20"/>
    <mergeCell ref="A21:C21"/>
    <mergeCell ref="A3:C3"/>
    <mergeCell ref="A4:C4"/>
    <mergeCell ref="A5:C5"/>
    <mergeCell ref="A6:C6"/>
    <mergeCell ref="A13:C13"/>
    <mergeCell ref="A14:C14"/>
    <mergeCell ref="A7:C7"/>
    <mergeCell ref="A8:C8"/>
    <mergeCell ref="A9:C9"/>
    <mergeCell ref="A10:C10"/>
    <mergeCell ref="A11:C11"/>
    <mergeCell ref="A12:C12"/>
    <mergeCell ref="A16:C16"/>
    <mergeCell ref="A17:C17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2014-01-17T05:05:05Z</cp:lastPrinted>
  <dcterms:created xsi:type="dcterms:W3CDTF">1996-10-08T23:32:33Z</dcterms:created>
  <dcterms:modified xsi:type="dcterms:W3CDTF">2023-01-25T10:51:56Z</dcterms:modified>
  <cp:category/>
  <cp:version/>
  <cp:contentType/>
  <cp:contentStatus/>
</cp:coreProperties>
</file>